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105" windowWidth="15480" windowHeight="11520" tabRatio="557" activeTab="0"/>
  </bookViews>
  <sheets>
    <sheet name="FIS DOCENTI" sheetId="1" r:id="rId1"/>
  </sheets>
  <definedNames>
    <definedName name="_xlnm._FilterDatabase">'FIS DOCENTI'!$A$2:$J$84</definedName>
    <definedName name="_xlnm.Print_Area" localSheetId="0">'FIS DOCENTI'!$A$49:$J$62</definedName>
  </definedNames>
  <calcPr fullCalcOnLoad="1"/>
</workbook>
</file>

<file path=xl/sharedStrings.xml><?xml version="1.0" encoding="utf-8"?>
<sst xmlns="http://schemas.openxmlformats.org/spreadsheetml/2006/main" count="73" uniqueCount="62">
  <si>
    <t>Descrizione attività/progetto</t>
  </si>
  <si>
    <t>note</t>
  </si>
  <si>
    <t>Ore non ins.</t>
  </si>
  <si>
    <t>totale</t>
  </si>
  <si>
    <t>COMMISSIONI - REFERENTI - COORDINATORI</t>
  </si>
  <si>
    <t>Commissione elettorale</t>
  </si>
  <si>
    <t>Referente rapporti Collegio geometri</t>
  </si>
  <si>
    <t>TOTALE</t>
  </si>
  <si>
    <t>FIGURE STRUMENTALI</t>
  </si>
  <si>
    <t>Referente CLIL</t>
  </si>
  <si>
    <t>coordinatori dipartimento</t>
  </si>
  <si>
    <t>referente corso serale</t>
  </si>
  <si>
    <t>Retribuite</t>
  </si>
  <si>
    <t>dip. 1  Italiano</t>
  </si>
  <si>
    <t>dip. 2 lingue</t>
  </si>
  <si>
    <t>dip. 4 matematica</t>
  </si>
  <si>
    <t>dip. 5 scienze</t>
  </si>
  <si>
    <t>dip. 7 ec.azien-inf.</t>
  </si>
  <si>
    <t xml:space="preserve">dip. 8 diritto </t>
  </si>
  <si>
    <t>dip. 9  Tecnologie</t>
  </si>
  <si>
    <t>dip. 6  ed. fisica</t>
  </si>
  <si>
    <t xml:space="preserve">totale </t>
  </si>
  <si>
    <t xml:space="preserve">Staff Orientamento (Battisti Day) </t>
  </si>
  <si>
    <t xml:space="preserve">primo collaboratore del DS </t>
  </si>
  <si>
    <t xml:space="preserve">dip.3  IRC </t>
  </si>
  <si>
    <t>Educazione stradale / Legalità/ Salute/ Cyberbullismo</t>
  </si>
  <si>
    <t xml:space="preserve">Orientamento in uscita    </t>
  </si>
  <si>
    <t xml:space="preserve">Orientamento in entrata </t>
  </si>
  <si>
    <t>Ore aggiuntive di insegnamento, potenziamento (classi quinte) e sportelli</t>
  </si>
  <si>
    <t>Invalsi</t>
  </si>
  <si>
    <t>secondo collaboratore del DS</t>
  </si>
  <si>
    <t>referente GSS</t>
  </si>
  <si>
    <t>Referente Covid, ASPP</t>
  </si>
  <si>
    <t xml:space="preserve">Somma disponibile </t>
  </si>
  <si>
    <t>Contrattazione integrativa d'Istituto ITS Battisti a.s. 2020/2021 - Tabella FIS Docenti  - Allegato A</t>
  </si>
  <si>
    <t>commissione Salute e Ambiente</t>
  </si>
  <si>
    <t>Commissione Intercultura</t>
  </si>
  <si>
    <t xml:space="preserve">Referente intercultura </t>
  </si>
  <si>
    <t xml:space="preserve">coordinatori dipartimento (2 docenti) </t>
  </si>
  <si>
    <t xml:space="preserve">dip. 10 Geografia </t>
  </si>
  <si>
    <t>N.28 classi II,III,IV</t>
  </si>
  <si>
    <t>Tutor prof. Zamunaro</t>
  </si>
  <si>
    <t>Tutor prof. Lorenzoni</t>
  </si>
  <si>
    <t>Tutor prof. Bergomi</t>
  </si>
  <si>
    <t>Tutor prof. Cristiani</t>
  </si>
  <si>
    <t>Tutor prof. Criaco</t>
  </si>
  <si>
    <t>Tutor prof. Giorgio</t>
  </si>
  <si>
    <t>Tutor prof. Micieli</t>
  </si>
  <si>
    <t>Tutor prof. Ragnoli</t>
  </si>
  <si>
    <t>Tutor prof. Favalli</t>
  </si>
  <si>
    <t>Tutor prof. Terranova</t>
  </si>
  <si>
    <t>Referente revisione PTOF</t>
  </si>
  <si>
    <t xml:space="preserve">Corsi di recupero (2021-22) </t>
  </si>
  <si>
    <t>Referente sito WEB e ECDL</t>
  </si>
  <si>
    <t xml:space="preserve">Tutor D'Errico IV C TMO </t>
  </si>
  <si>
    <t>Tutor Bonelli 4 ART</t>
  </si>
  <si>
    <t>,</t>
  </si>
  <si>
    <t>supporto BES e disabili, referente GLI</t>
  </si>
  <si>
    <t xml:space="preserve">Preposti laboratorio (6 ore a testa) </t>
  </si>
  <si>
    <t xml:space="preserve">resti </t>
  </si>
  <si>
    <t>,,</t>
  </si>
  <si>
    <t xml:space="preserve">Coordinatori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</si>
</sst>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[$€-410]\ * #,##0.00_-;\-[$€-410]\ * #,##0.00_-;_-[$€-410]\ * &quot;-&quot;??_-;_-@_-"/>
    <numFmt numFmtId="177" formatCode="[$-410]dddd\ d\ mmmm\ yyyy"/>
    <numFmt numFmtId="178" formatCode="_-* #,##0.00\ [$€-410]_-;\-* #,##0.00\ [$€-410]_-;_-* &quot;-&quot;??\ [$€-410]_-;_-@_-"/>
    <numFmt numFmtId="179" formatCode="&quot;Attivo&quot;;&quot;Attivo&quot;;&quot;Inattivo&quot;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>
      <alignment/>
      <protection/>
    </xf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44" applyFont="1">
      <alignment/>
      <protection/>
    </xf>
    <xf numFmtId="2" fontId="2" fillId="0" borderId="0" xfId="44" applyNumberFormat="1" applyFont="1">
      <alignment/>
      <protection/>
    </xf>
    <xf numFmtId="0" fontId="3" fillId="0" borderId="0" xfId="44" applyFont="1">
      <alignment/>
      <protection/>
    </xf>
    <xf numFmtId="0" fontId="3" fillId="0" borderId="0" xfId="44" applyFont="1" applyBorder="1">
      <alignment/>
      <protection/>
    </xf>
    <xf numFmtId="0" fontId="2" fillId="0" borderId="0" xfId="44" applyFont="1" applyBorder="1">
      <alignment/>
      <protection/>
    </xf>
    <xf numFmtId="2" fontId="2" fillId="0" borderId="0" xfId="44" applyNumberFormat="1" applyFont="1" applyBorder="1">
      <alignment/>
      <protection/>
    </xf>
    <xf numFmtId="0" fontId="2" fillId="0" borderId="0" xfId="44" applyFont="1" applyBorder="1" applyAlignment="1">
      <alignment wrapText="1"/>
      <protection/>
    </xf>
    <xf numFmtId="2" fontId="3" fillId="0" borderId="0" xfId="44" applyNumberFormat="1" applyFont="1">
      <alignment/>
      <protection/>
    </xf>
    <xf numFmtId="0" fontId="5" fillId="0" borderId="0" xfId="0" applyFont="1" applyAlignment="1">
      <alignment horizontal="left" indent="4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44" applyFont="1">
      <alignment/>
      <protection/>
    </xf>
    <xf numFmtId="0" fontId="11" fillId="0" borderId="0" xfId="44" applyFont="1">
      <alignment/>
      <protection/>
    </xf>
    <xf numFmtId="2" fontId="11" fillId="0" borderId="0" xfId="44" applyNumberFormat="1" applyFont="1" applyBorder="1">
      <alignment/>
      <protection/>
    </xf>
    <xf numFmtId="0" fontId="8" fillId="0" borderId="10" xfId="44" applyFont="1" applyBorder="1">
      <alignment/>
      <protection/>
    </xf>
    <xf numFmtId="0" fontId="7" fillId="0" borderId="10" xfId="44" applyFont="1" applyBorder="1">
      <alignment/>
      <protection/>
    </xf>
    <xf numFmtId="0" fontId="12" fillId="0" borderId="10" xfId="44" applyFont="1" applyBorder="1">
      <alignment/>
      <protection/>
    </xf>
    <xf numFmtId="0" fontId="0" fillId="0" borderId="10" xfId="0" applyFont="1" applyBorder="1" applyAlignment="1">
      <alignment horizontal="left" indent="4"/>
    </xf>
    <xf numFmtId="1" fontId="8" fillId="0" borderId="10" xfId="44" applyNumberFormat="1" applyFont="1" applyBorder="1">
      <alignment/>
      <protection/>
    </xf>
    <xf numFmtId="0" fontId="7" fillId="0" borderId="10" xfId="44" applyFont="1" applyBorder="1" applyAlignment="1">
      <alignment horizontal="center"/>
      <protection/>
    </xf>
    <xf numFmtId="0" fontId="7" fillId="0" borderId="10" xfId="44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right" wrapText="1"/>
      <protection/>
    </xf>
    <xf numFmtId="0" fontId="7" fillId="0" borderId="10" xfId="44" applyFont="1" applyBorder="1">
      <alignment/>
      <protection/>
    </xf>
    <xf numFmtId="0" fontId="8" fillId="0" borderId="10" xfId="44" applyFont="1" applyBorder="1" applyAlignment="1">
      <alignment horizontal="center"/>
      <protection/>
    </xf>
    <xf numFmtId="0" fontId="8" fillId="0" borderId="10" xfId="44" applyFont="1" applyBorder="1" applyAlignment="1">
      <alignment horizontal="center" wrapText="1"/>
      <protection/>
    </xf>
    <xf numFmtId="2" fontId="8" fillId="0" borderId="10" xfId="44" applyNumberFormat="1" applyFont="1" applyBorder="1" applyAlignment="1">
      <alignment horizontal="center" wrapText="1"/>
      <protection/>
    </xf>
    <xf numFmtId="2" fontId="7" fillId="0" borderId="10" xfId="44" applyNumberFormat="1" applyFont="1" applyBorder="1" applyAlignment="1">
      <alignment horizontal="center" wrapText="1"/>
      <protection/>
    </xf>
    <xf numFmtId="0" fontId="2" fillId="0" borderId="10" xfId="44" applyFont="1" applyBorder="1">
      <alignment/>
      <protection/>
    </xf>
    <xf numFmtId="0" fontId="7" fillId="0" borderId="10" xfId="44" applyFont="1" applyFill="1" applyBorder="1">
      <alignment/>
      <protection/>
    </xf>
    <xf numFmtId="176" fontId="7" fillId="0" borderId="10" xfId="44" applyNumberFormat="1" applyFont="1" applyBorder="1">
      <alignment/>
      <protection/>
    </xf>
    <xf numFmtId="171" fontId="0" fillId="0" borderId="0" xfId="62" applyAlignment="1">
      <alignment/>
    </xf>
    <xf numFmtId="9" fontId="0" fillId="0" borderId="0" xfId="51" applyAlignment="1">
      <alignment/>
    </xf>
    <xf numFmtId="171" fontId="2" fillId="0" borderId="0" xfId="44" applyNumberFormat="1" applyFont="1">
      <alignment/>
      <protection/>
    </xf>
    <xf numFmtId="176" fontId="2" fillId="0" borderId="0" xfId="44" applyNumberFormat="1" applyFont="1">
      <alignment/>
      <protection/>
    </xf>
    <xf numFmtId="176" fontId="9" fillId="0" borderId="10" xfId="0" applyNumberFormat="1" applyFont="1" applyFill="1" applyBorder="1" applyAlignment="1" applyProtection="1">
      <alignment horizontal="right"/>
      <protection/>
    </xf>
    <xf numFmtId="4" fontId="2" fillId="0" borderId="0" xfId="44" applyNumberFormat="1" applyFont="1">
      <alignment/>
      <protection/>
    </xf>
    <xf numFmtId="0" fontId="7" fillId="0" borderId="10" xfId="44" applyFont="1" applyBorder="1" applyAlignment="1">
      <alignment wrapText="1"/>
      <protection/>
    </xf>
    <xf numFmtId="4" fontId="9" fillId="0" borderId="10" xfId="0" applyNumberFormat="1" applyFont="1" applyFill="1" applyBorder="1" applyAlignment="1" applyProtection="1">
      <alignment horizontal="right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="81" zoomScaleNormal="81" zoomScalePageLayoutView="0" workbookViewId="0" topLeftCell="A1">
      <selection activeCell="B60" sqref="B60"/>
    </sheetView>
  </sheetViews>
  <sheetFormatPr defaultColWidth="8.7109375" defaultRowHeight="12.75"/>
  <cols>
    <col min="1" max="1" width="21.421875" style="1" customWidth="1"/>
    <col min="2" max="2" width="7.57421875" style="1" customWidth="1"/>
    <col min="3" max="3" width="5.57421875" style="1" customWidth="1"/>
    <col min="4" max="4" width="66.140625" style="1" customWidth="1"/>
    <col min="5" max="5" width="6.28125" style="1" customWidth="1"/>
    <col min="6" max="6" width="6.8515625" style="1" customWidth="1"/>
    <col min="7" max="7" width="2.57421875" style="1" customWidth="1"/>
    <col min="8" max="8" width="12.7109375" style="1" customWidth="1"/>
    <col min="9" max="9" width="13.00390625" style="1" customWidth="1"/>
    <col min="10" max="10" width="14.28125" style="2" bestFit="1" customWidth="1"/>
    <col min="11" max="11" width="8.7109375" style="1" customWidth="1"/>
    <col min="12" max="15" width="12.8515625" style="1" bestFit="1" customWidth="1"/>
    <col min="16" max="16384" width="8.7109375" style="1" customWidth="1"/>
  </cols>
  <sheetData>
    <row r="1" spans="1:10" s="3" customFormat="1" ht="15">
      <c r="A1" s="15" t="s">
        <v>34</v>
      </c>
      <c r="B1" s="15"/>
      <c r="C1" s="15"/>
      <c r="D1" s="15"/>
      <c r="E1" s="15"/>
      <c r="F1" s="24"/>
      <c r="G1" s="25"/>
      <c r="H1" s="25"/>
      <c r="I1" s="25"/>
      <c r="J1" s="26"/>
    </row>
    <row r="2" spans="1:10" ht="14.25">
      <c r="A2" s="16"/>
      <c r="B2" s="16"/>
      <c r="C2" s="16"/>
      <c r="D2" s="16" t="s">
        <v>0</v>
      </c>
      <c r="E2" s="16" t="s">
        <v>1</v>
      </c>
      <c r="F2" s="20"/>
      <c r="G2" s="21"/>
      <c r="H2" s="21" t="s">
        <v>2</v>
      </c>
      <c r="I2" s="21" t="s">
        <v>12</v>
      </c>
      <c r="J2" s="27" t="s">
        <v>3</v>
      </c>
    </row>
    <row r="3" spans="1:10" ht="14.25">
      <c r="A3" s="15" t="s">
        <v>4</v>
      </c>
      <c r="B3" s="16"/>
      <c r="C3" s="16"/>
      <c r="D3" s="16"/>
      <c r="E3" s="16"/>
      <c r="F3" s="20"/>
      <c r="G3" s="21"/>
      <c r="H3" s="21"/>
      <c r="I3" s="21"/>
      <c r="J3" s="27"/>
    </row>
    <row r="4" spans="1:10" ht="14.25">
      <c r="A4" s="23"/>
      <c r="B4" s="23"/>
      <c r="C4" s="23"/>
      <c r="D4" s="16" t="s">
        <v>23</v>
      </c>
      <c r="E4" s="16"/>
      <c r="F4" s="20"/>
      <c r="G4" s="21"/>
      <c r="H4" s="22">
        <v>150</v>
      </c>
      <c r="I4" s="22">
        <v>17.5</v>
      </c>
      <c r="J4" s="30">
        <f aca="true" t="shared" si="0" ref="J4:J25">F4*G4+H4*I4</f>
        <v>2625</v>
      </c>
    </row>
    <row r="5" spans="1:10" ht="14.25">
      <c r="A5" s="16"/>
      <c r="B5" s="16"/>
      <c r="C5" s="16"/>
      <c r="D5" s="16" t="s">
        <v>30</v>
      </c>
      <c r="E5" s="16"/>
      <c r="F5" s="16"/>
      <c r="G5" s="16"/>
      <c r="H5" s="16">
        <v>35</v>
      </c>
      <c r="I5" s="16">
        <v>17.5</v>
      </c>
      <c r="J5" s="30">
        <f t="shared" si="0"/>
        <v>612.5</v>
      </c>
    </row>
    <row r="6" spans="1:10" ht="14.25">
      <c r="A6" s="16"/>
      <c r="B6" s="16"/>
      <c r="C6" s="16"/>
      <c r="D6" s="16" t="s">
        <v>11</v>
      </c>
      <c r="E6" s="16"/>
      <c r="F6" s="16"/>
      <c r="G6" s="16"/>
      <c r="H6" s="16">
        <v>35</v>
      </c>
      <c r="I6" s="16">
        <v>17.5</v>
      </c>
      <c r="J6" s="30">
        <f t="shared" si="0"/>
        <v>612.5</v>
      </c>
    </row>
    <row r="7" spans="1:10" ht="14.25">
      <c r="A7" s="16"/>
      <c r="B7" s="16"/>
      <c r="C7" s="16"/>
      <c r="D7" s="16" t="s">
        <v>32</v>
      </c>
      <c r="E7" s="16"/>
      <c r="F7" s="16"/>
      <c r="G7" s="16"/>
      <c r="H7" s="16">
        <v>50</v>
      </c>
      <c r="I7" s="16">
        <v>17.5</v>
      </c>
      <c r="J7" s="30">
        <f t="shared" si="0"/>
        <v>875</v>
      </c>
    </row>
    <row r="8" spans="1:10" ht="14.25">
      <c r="A8" s="16"/>
      <c r="B8" s="16"/>
      <c r="C8" s="16"/>
      <c r="D8" s="16" t="str">
        <f>$D$10</f>
        <v>Commissione elettorale</v>
      </c>
      <c r="E8" s="16"/>
      <c r="F8" s="16"/>
      <c r="G8" s="16"/>
      <c r="H8" s="16">
        <v>20</v>
      </c>
      <c r="I8" s="16">
        <v>17.5</v>
      </c>
      <c r="J8" s="30">
        <f t="shared" si="0"/>
        <v>350</v>
      </c>
    </row>
    <row r="9" spans="1:10" ht="14.25">
      <c r="A9" s="16"/>
      <c r="B9" s="16"/>
      <c r="C9" s="16"/>
      <c r="D9" s="16" t="s">
        <v>5</v>
      </c>
      <c r="E9" s="16"/>
      <c r="F9" s="16"/>
      <c r="G9" s="16"/>
      <c r="H9" s="16">
        <v>12</v>
      </c>
      <c r="I9" s="16">
        <v>17.5</v>
      </c>
      <c r="J9" s="30">
        <f t="shared" si="0"/>
        <v>210</v>
      </c>
    </row>
    <row r="10" spans="1:10" ht="14.25">
      <c r="A10" s="16"/>
      <c r="B10" s="16"/>
      <c r="C10" s="16"/>
      <c r="D10" s="16" t="s">
        <v>5</v>
      </c>
      <c r="E10" s="16"/>
      <c r="F10" s="16"/>
      <c r="G10" s="16"/>
      <c r="H10" s="16">
        <v>12</v>
      </c>
      <c r="I10" s="16">
        <v>17.5</v>
      </c>
      <c r="J10" s="30">
        <f t="shared" si="0"/>
        <v>210</v>
      </c>
    </row>
    <row r="11" spans="1:10" ht="14.25">
      <c r="A11" s="16"/>
      <c r="B11" s="16"/>
      <c r="C11" s="16"/>
      <c r="D11" s="16" t="s">
        <v>37</v>
      </c>
      <c r="E11" s="16"/>
      <c r="F11" s="16"/>
      <c r="G11" s="16"/>
      <c r="H11" s="16">
        <v>20</v>
      </c>
      <c r="I11" s="16">
        <v>17.5</v>
      </c>
      <c r="J11" s="30">
        <f t="shared" si="0"/>
        <v>350</v>
      </c>
    </row>
    <row r="12" spans="1:10" ht="14.25">
      <c r="A12" s="16"/>
      <c r="B12" s="16"/>
      <c r="C12" s="16"/>
      <c r="D12" s="16" t="s">
        <v>36</v>
      </c>
      <c r="E12" s="16"/>
      <c r="F12" s="16"/>
      <c r="G12" s="16"/>
      <c r="H12" s="16">
        <v>15</v>
      </c>
      <c r="I12" s="16">
        <v>17.5</v>
      </c>
      <c r="J12" s="30">
        <f t="shared" si="0"/>
        <v>262.5</v>
      </c>
    </row>
    <row r="13" spans="1:10" ht="14.25">
      <c r="A13" s="16"/>
      <c r="B13" s="16"/>
      <c r="C13" s="16"/>
      <c r="D13" s="16" t="s">
        <v>35</v>
      </c>
      <c r="E13" s="16"/>
      <c r="F13" s="16"/>
      <c r="G13" s="16"/>
      <c r="H13" s="16">
        <v>15</v>
      </c>
      <c r="I13" s="16">
        <v>17.5</v>
      </c>
      <c r="J13" s="30">
        <f t="shared" si="0"/>
        <v>262.5</v>
      </c>
    </row>
    <row r="14" spans="1:10" ht="14.25">
      <c r="A14" s="16"/>
      <c r="B14" s="16"/>
      <c r="C14" s="16"/>
      <c r="D14" s="16" t="s">
        <v>35</v>
      </c>
      <c r="E14" s="16"/>
      <c r="F14" s="16"/>
      <c r="G14" s="16"/>
      <c r="H14" s="16">
        <v>15</v>
      </c>
      <c r="I14" s="16">
        <v>17.5</v>
      </c>
      <c r="J14" s="30">
        <f t="shared" si="0"/>
        <v>262.5</v>
      </c>
    </row>
    <row r="15" spans="1:10" ht="14.25">
      <c r="A15" s="16"/>
      <c r="B15" s="16"/>
      <c r="C15" s="16"/>
      <c r="D15" s="16" t="s">
        <v>35</v>
      </c>
      <c r="E15" s="16"/>
      <c r="F15" s="16"/>
      <c r="G15" s="16"/>
      <c r="H15" s="16">
        <v>15</v>
      </c>
      <c r="I15" s="16">
        <v>17.5</v>
      </c>
      <c r="J15" s="30">
        <f t="shared" si="0"/>
        <v>262.5</v>
      </c>
    </row>
    <row r="16" spans="1:10" ht="14.25">
      <c r="A16" s="16" t="s">
        <v>13</v>
      </c>
      <c r="B16" s="16"/>
      <c r="C16" s="16"/>
      <c r="D16" s="16" t="s">
        <v>38</v>
      </c>
      <c r="E16" s="16"/>
      <c r="F16" s="16"/>
      <c r="G16" s="16"/>
      <c r="H16" s="16">
        <v>12</v>
      </c>
      <c r="I16" s="16">
        <v>17.5</v>
      </c>
      <c r="J16" s="30">
        <f t="shared" si="0"/>
        <v>210</v>
      </c>
    </row>
    <row r="17" spans="1:10" ht="14.25">
      <c r="A17" s="16" t="s">
        <v>14</v>
      </c>
      <c r="B17" s="16"/>
      <c r="C17" s="16"/>
      <c r="D17" s="16" t="s">
        <v>10</v>
      </c>
      <c r="E17" s="16"/>
      <c r="F17" s="16"/>
      <c r="G17" s="16"/>
      <c r="H17" s="16">
        <v>10</v>
      </c>
      <c r="I17" s="16">
        <v>17.5</v>
      </c>
      <c r="J17" s="30">
        <f t="shared" si="0"/>
        <v>175</v>
      </c>
    </row>
    <row r="18" spans="1:10" ht="14.25">
      <c r="A18" s="16" t="s">
        <v>24</v>
      </c>
      <c r="B18" s="16"/>
      <c r="C18" s="16"/>
      <c r="D18" s="16" t="s">
        <v>10</v>
      </c>
      <c r="E18" s="16"/>
      <c r="F18" s="16"/>
      <c r="G18" s="16"/>
      <c r="H18" s="16">
        <v>10</v>
      </c>
      <c r="I18" s="16">
        <v>17.5</v>
      </c>
      <c r="J18" s="30">
        <f t="shared" si="0"/>
        <v>175</v>
      </c>
    </row>
    <row r="19" spans="1:10" ht="14.25">
      <c r="A19" s="16" t="s">
        <v>15</v>
      </c>
      <c r="B19" s="16"/>
      <c r="C19" s="16"/>
      <c r="D19" s="16" t="s">
        <v>38</v>
      </c>
      <c r="E19" s="16"/>
      <c r="F19" s="16"/>
      <c r="G19" s="16"/>
      <c r="H19" s="16">
        <v>12</v>
      </c>
      <c r="I19" s="16">
        <v>17.5</v>
      </c>
      <c r="J19" s="30">
        <f t="shared" si="0"/>
        <v>210</v>
      </c>
    </row>
    <row r="20" spans="1:10" ht="14.25">
      <c r="A20" s="16" t="s">
        <v>16</v>
      </c>
      <c r="B20" s="16"/>
      <c r="C20" s="16"/>
      <c r="D20" s="16" t="s">
        <v>10</v>
      </c>
      <c r="E20" s="16"/>
      <c r="F20" s="16"/>
      <c r="G20" s="16"/>
      <c r="H20" s="16">
        <v>10</v>
      </c>
      <c r="I20" s="16">
        <v>17.5</v>
      </c>
      <c r="J20" s="30">
        <f t="shared" si="0"/>
        <v>175</v>
      </c>
    </row>
    <row r="21" spans="1:10" ht="14.25">
      <c r="A21" s="16" t="s">
        <v>20</v>
      </c>
      <c r="B21" s="16"/>
      <c r="C21" s="16"/>
      <c r="D21" s="16" t="s">
        <v>10</v>
      </c>
      <c r="E21" s="16"/>
      <c r="F21" s="16"/>
      <c r="G21" s="16"/>
      <c r="H21" s="16">
        <v>10</v>
      </c>
      <c r="I21" s="16">
        <v>17.5</v>
      </c>
      <c r="J21" s="30">
        <f t="shared" si="0"/>
        <v>175</v>
      </c>
    </row>
    <row r="22" spans="1:10" ht="14.25">
      <c r="A22" s="16" t="s">
        <v>17</v>
      </c>
      <c r="B22" s="16"/>
      <c r="C22" s="16"/>
      <c r="D22" s="16" t="s">
        <v>10</v>
      </c>
      <c r="E22" s="16"/>
      <c r="F22" s="16"/>
      <c r="G22" s="16"/>
      <c r="H22" s="16">
        <v>10</v>
      </c>
      <c r="I22" s="16">
        <v>17.5</v>
      </c>
      <c r="J22" s="30">
        <f t="shared" si="0"/>
        <v>175</v>
      </c>
    </row>
    <row r="23" spans="1:10" ht="14.25">
      <c r="A23" s="16" t="s">
        <v>18</v>
      </c>
      <c r="B23" s="16"/>
      <c r="C23" s="16"/>
      <c r="D23" s="16" t="s">
        <v>10</v>
      </c>
      <c r="E23" s="16"/>
      <c r="F23" s="16"/>
      <c r="G23" s="16"/>
      <c r="H23" s="16">
        <v>10</v>
      </c>
      <c r="I23" s="16">
        <v>17.5</v>
      </c>
      <c r="J23" s="30">
        <f t="shared" si="0"/>
        <v>175</v>
      </c>
    </row>
    <row r="24" spans="1:10" ht="14.25">
      <c r="A24" s="16" t="s">
        <v>19</v>
      </c>
      <c r="B24" s="16"/>
      <c r="C24" s="16"/>
      <c r="D24" s="16" t="s">
        <v>10</v>
      </c>
      <c r="E24" s="16"/>
      <c r="F24" s="16"/>
      <c r="G24" s="16"/>
      <c r="H24" s="16">
        <v>10</v>
      </c>
      <c r="I24" s="16">
        <v>17.5</v>
      </c>
      <c r="J24" s="30">
        <f t="shared" si="0"/>
        <v>175</v>
      </c>
    </row>
    <row r="25" spans="1:10" ht="14.25">
      <c r="A25" s="16" t="s">
        <v>39</v>
      </c>
      <c r="B25" s="16"/>
      <c r="C25" s="16"/>
      <c r="D25" s="16" t="s">
        <v>10</v>
      </c>
      <c r="E25" s="16"/>
      <c r="F25" s="16"/>
      <c r="G25" s="16"/>
      <c r="H25" s="16">
        <v>10</v>
      </c>
      <c r="I25" s="16">
        <v>17.5</v>
      </c>
      <c r="J25" s="30">
        <f t="shared" si="0"/>
        <v>175</v>
      </c>
    </row>
    <row r="26" spans="1:10" ht="14.25">
      <c r="A26" s="16" t="s">
        <v>40</v>
      </c>
      <c r="B26" s="16"/>
      <c r="C26" s="16"/>
      <c r="D26" s="16" t="s">
        <v>61</v>
      </c>
      <c r="E26" s="16">
        <v>25</v>
      </c>
      <c r="F26" s="29">
        <v>28</v>
      </c>
      <c r="G26" s="16"/>
      <c r="H26" s="16">
        <f>E26*F26</f>
        <v>700</v>
      </c>
      <c r="I26" s="16">
        <v>17.5</v>
      </c>
      <c r="J26" s="30">
        <f aca="true" t="shared" si="1" ref="J26:J48">H26*I26</f>
        <v>12250</v>
      </c>
    </row>
    <row r="27" spans="1:10" ht="14.25">
      <c r="A27" s="16" t="s">
        <v>60</v>
      </c>
      <c r="B27" s="16"/>
      <c r="C27" s="16"/>
      <c r="D27" s="16" t="s">
        <v>41</v>
      </c>
      <c r="E27" s="16"/>
      <c r="F27" s="16"/>
      <c r="G27" s="16"/>
      <c r="H27" s="16">
        <v>16</v>
      </c>
      <c r="I27" s="16">
        <v>17.5</v>
      </c>
      <c r="J27" s="30">
        <f t="shared" si="1"/>
        <v>280</v>
      </c>
    </row>
    <row r="28" spans="1:10" ht="14.25">
      <c r="A28" s="16"/>
      <c r="B28" s="16"/>
      <c r="C28" s="16"/>
      <c r="D28" s="16" t="s">
        <v>47</v>
      </c>
      <c r="E28" s="16"/>
      <c r="F28" s="16"/>
      <c r="G28" s="16"/>
      <c r="H28" s="16">
        <v>16</v>
      </c>
      <c r="I28" s="16">
        <v>17.5</v>
      </c>
      <c r="J28" s="30">
        <f t="shared" si="1"/>
        <v>280</v>
      </c>
    </row>
    <row r="29" spans="1:10" ht="14.25">
      <c r="A29" s="16"/>
      <c r="B29" s="16"/>
      <c r="C29" s="16"/>
      <c r="D29" s="16" t="s">
        <v>42</v>
      </c>
      <c r="E29" s="16"/>
      <c r="F29" s="16"/>
      <c r="G29" s="16"/>
      <c r="H29" s="16">
        <v>16</v>
      </c>
      <c r="I29" s="16">
        <v>17.5</v>
      </c>
      <c r="J29" s="30">
        <f t="shared" si="1"/>
        <v>280</v>
      </c>
    </row>
    <row r="30" spans="1:10" ht="14.25">
      <c r="A30" s="16"/>
      <c r="B30" s="16"/>
      <c r="C30" s="16"/>
      <c r="D30" s="16" t="s">
        <v>43</v>
      </c>
      <c r="E30" s="16"/>
      <c r="F30" s="16"/>
      <c r="G30" s="16"/>
      <c r="H30" s="16">
        <v>16</v>
      </c>
      <c r="I30" s="16">
        <v>17.5</v>
      </c>
      <c r="J30" s="30">
        <f t="shared" si="1"/>
        <v>280</v>
      </c>
    </row>
    <row r="31" spans="1:10" ht="14.25">
      <c r="A31" s="16"/>
      <c r="B31" s="16"/>
      <c r="C31" s="16"/>
      <c r="D31" s="16" t="s">
        <v>44</v>
      </c>
      <c r="E31" s="16"/>
      <c r="F31" s="16"/>
      <c r="G31" s="16"/>
      <c r="H31" s="16">
        <v>16</v>
      </c>
      <c r="I31" s="16">
        <v>17.5</v>
      </c>
      <c r="J31" s="30">
        <f t="shared" si="1"/>
        <v>280</v>
      </c>
    </row>
    <row r="32" spans="1:10" ht="14.25">
      <c r="A32" s="16"/>
      <c r="B32" s="16"/>
      <c r="C32" s="16"/>
      <c r="D32" s="16" t="s">
        <v>45</v>
      </c>
      <c r="E32" s="16"/>
      <c r="F32" s="16"/>
      <c r="G32" s="16"/>
      <c r="H32" s="16">
        <v>16</v>
      </c>
      <c r="I32" s="16">
        <v>17.5</v>
      </c>
      <c r="J32" s="30">
        <f t="shared" si="1"/>
        <v>280</v>
      </c>
    </row>
    <row r="33" spans="1:10" ht="14.25">
      <c r="A33" s="16"/>
      <c r="B33" s="16"/>
      <c r="C33" s="16"/>
      <c r="D33" s="16" t="s">
        <v>46</v>
      </c>
      <c r="E33" s="16"/>
      <c r="F33" s="16"/>
      <c r="G33" s="16"/>
      <c r="H33" s="16">
        <v>16</v>
      </c>
      <c r="I33" s="16">
        <v>17.5</v>
      </c>
      <c r="J33" s="30">
        <f t="shared" si="1"/>
        <v>280</v>
      </c>
    </row>
    <row r="34" spans="1:10" ht="14.25">
      <c r="A34" s="16"/>
      <c r="B34" s="16"/>
      <c r="C34" s="16"/>
      <c r="D34" s="16" t="s">
        <v>48</v>
      </c>
      <c r="E34" s="16"/>
      <c r="F34" s="16"/>
      <c r="G34" s="16"/>
      <c r="H34" s="16">
        <v>16</v>
      </c>
      <c r="I34" s="16">
        <v>17.5</v>
      </c>
      <c r="J34" s="30">
        <f t="shared" si="1"/>
        <v>280</v>
      </c>
    </row>
    <row r="35" spans="1:10" ht="14.25">
      <c r="A35" s="16"/>
      <c r="B35" s="16"/>
      <c r="C35" s="16"/>
      <c r="D35" s="16" t="s">
        <v>49</v>
      </c>
      <c r="E35" s="16"/>
      <c r="F35" s="16"/>
      <c r="G35" s="16"/>
      <c r="H35" s="16">
        <v>16</v>
      </c>
      <c r="I35" s="16">
        <v>17.5</v>
      </c>
      <c r="J35" s="30">
        <f t="shared" si="1"/>
        <v>280</v>
      </c>
    </row>
    <row r="36" spans="1:10" ht="14.25">
      <c r="A36" s="16"/>
      <c r="B36" s="16"/>
      <c r="C36" s="16"/>
      <c r="D36" s="16" t="s">
        <v>50</v>
      </c>
      <c r="E36" s="16"/>
      <c r="F36" s="16"/>
      <c r="G36" s="16"/>
      <c r="H36" s="16">
        <v>16</v>
      </c>
      <c r="I36" s="16">
        <v>17.5</v>
      </c>
      <c r="J36" s="30">
        <f t="shared" si="1"/>
        <v>280</v>
      </c>
    </row>
    <row r="37" spans="1:10" ht="14.25">
      <c r="A37" s="16"/>
      <c r="B37" s="16"/>
      <c r="C37" s="16"/>
      <c r="D37" s="16" t="s">
        <v>54</v>
      </c>
      <c r="E37" s="16"/>
      <c r="F37" s="16"/>
      <c r="G37" s="16"/>
      <c r="H37" s="16">
        <v>16</v>
      </c>
      <c r="I37" s="16">
        <v>17.5</v>
      </c>
      <c r="J37" s="30">
        <f t="shared" si="1"/>
        <v>280</v>
      </c>
    </row>
    <row r="38" spans="1:10" ht="14.25">
      <c r="A38" s="16"/>
      <c r="B38" s="16"/>
      <c r="C38" s="16"/>
      <c r="D38" s="16" t="s">
        <v>55</v>
      </c>
      <c r="E38" s="16"/>
      <c r="F38" s="16"/>
      <c r="G38" s="16"/>
      <c r="H38" s="16">
        <v>16</v>
      </c>
      <c r="I38" s="16">
        <v>17.5</v>
      </c>
      <c r="J38" s="30">
        <f t="shared" si="1"/>
        <v>280</v>
      </c>
    </row>
    <row r="39" spans="1:10" ht="14.25">
      <c r="A39" s="16"/>
      <c r="B39" s="16"/>
      <c r="C39" s="16"/>
      <c r="D39" s="16" t="s">
        <v>51</v>
      </c>
      <c r="E39" s="16"/>
      <c r="F39" s="16"/>
      <c r="G39" s="16"/>
      <c r="H39" s="16">
        <v>10</v>
      </c>
      <c r="I39" s="16">
        <v>17.5</v>
      </c>
      <c r="J39" s="30">
        <f t="shared" si="1"/>
        <v>175</v>
      </c>
    </row>
    <row r="40" spans="1:10" ht="14.25">
      <c r="A40" s="16"/>
      <c r="B40" s="16"/>
      <c r="C40" s="16"/>
      <c r="D40" s="16" t="s">
        <v>31</v>
      </c>
      <c r="E40" s="16"/>
      <c r="F40" s="16"/>
      <c r="G40" s="16"/>
      <c r="H40" s="16">
        <v>5</v>
      </c>
      <c r="I40" s="16">
        <v>17.5</v>
      </c>
      <c r="J40" s="30">
        <f t="shared" si="1"/>
        <v>87.5</v>
      </c>
    </row>
    <row r="41" spans="1:10" ht="14.25">
      <c r="A41" s="16"/>
      <c r="B41" s="16"/>
      <c r="C41" s="16"/>
      <c r="D41" s="16" t="s">
        <v>53</v>
      </c>
      <c r="E41" s="16"/>
      <c r="F41" s="16"/>
      <c r="G41" s="16"/>
      <c r="H41" s="16">
        <v>70</v>
      </c>
      <c r="I41" s="16">
        <v>17.5</v>
      </c>
      <c r="J41" s="30">
        <f t="shared" si="1"/>
        <v>1225</v>
      </c>
    </row>
    <row r="42" spans="1:10" ht="14.25">
      <c r="A42" s="16"/>
      <c r="B42" s="16"/>
      <c r="C42" s="16"/>
      <c r="D42" s="16" t="s">
        <v>6</v>
      </c>
      <c r="E42" s="16"/>
      <c r="F42" s="16"/>
      <c r="G42" s="16"/>
      <c r="H42" s="16">
        <v>5</v>
      </c>
      <c r="I42" s="16">
        <v>17.5</v>
      </c>
      <c r="J42" s="30">
        <f t="shared" si="1"/>
        <v>87.5</v>
      </c>
    </row>
    <row r="43" spans="1:10" ht="14.25">
      <c r="A43" s="16"/>
      <c r="B43" s="16"/>
      <c r="C43" s="16"/>
      <c r="D43" s="16" t="s">
        <v>9</v>
      </c>
      <c r="E43" s="16"/>
      <c r="F43" s="16"/>
      <c r="G43" s="16"/>
      <c r="H43" s="16">
        <v>10</v>
      </c>
      <c r="I43" s="16">
        <v>17.5</v>
      </c>
      <c r="J43" s="30">
        <f t="shared" si="1"/>
        <v>175</v>
      </c>
    </row>
    <row r="44" spans="1:10" ht="14.25">
      <c r="A44" s="16"/>
      <c r="B44" s="16"/>
      <c r="C44" s="16"/>
      <c r="D44" s="16" t="s">
        <v>22</v>
      </c>
      <c r="E44" s="16"/>
      <c r="F44" s="16"/>
      <c r="G44" s="16"/>
      <c r="H44" s="29">
        <v>100</v>
      </c>
      <c r="I44" s="16">
        <v>17.5</v>
      </c>
      <c r="J44" s="30">
        <f t="shared" si="1"/>
        <v>1750</v>
      </c>
    </row>
    <row r="45" spans="1:10" ht="14.25">
      <c r="A45" s="16"/>
      <c r="B45" s="16"/>
      <c r="C45" s="16"/>
      <c r="D45" s="16" t="s">
        <v>25</v>
      </c>
      <c r="E45" s="16"/>
      <c r="F45" s="16"/>
      <c r="G45" s="16"/>
      <c r="H45" s="16">
        <v>33</v>
      </c>
      <c r="I45" s="16">
        <v>17.5</v>
      </c>
      <c r="J45" s="30">
        <f t="shared" si="1"/>
        <v>577.5</v>
      </c>
    </row>
    <row r="46" spans="1:10" ht="14.25">
      <c r="A46" s="37"/>
      <c r="B46" s="16"/>
      <c r="C46" s="16"/>
      <c r="D46" s="16" t="s">
        <v>58</v>
      </c>
      <c r="E46" s="16"/>
      <c r="F46" s="16"/>
      <c r="G46" s="16"/>
      <c r="H46" s="16">
        <v>42</v>
      </c>
      <c r="I46" s="16">
        <v>17.5</v>
      </c>
      <c r="J46" s="30">
        <f t="shared" si="1"/>
        <v>735</v>
      </c>
    </row>
    <row r="47" spans="1:10" ht="14.25">
      <c r="A47" s="16"/>
      <c r="B47" s="16"/>
      <c r="C47" s="16"/>
      <c r="D47" s="16" t="s">
        <v>52</v>
      </c>
      <c r="E47" s="16"/>
      <c r="F47" s="16"/>
      <c r="G47" s="16"/>
      <c r="H47" s="16">
        <v>100</v>
      </c>
      <c r="I47" s="16">
        <v>50</v>
      </c>
      <c r="J47" s="30">
        <f t="shared" si="1"/>
        <v>5000</v>
      </c>
    </row>
    <row r="48" spans="1:10" ht="14.25">
      <c r="A48" s="17"/>
      <c r="B48" s="17"/>
      <c r="C48" s="17"/>
      <c r="D48" s="16" t="s">
        <v>28</v>
      </c>
      <c r="E48" s="16"/>
      <c r="F48" s="16"/>
      <c r="G48" s="16"/>
      <c r="H48" s="16">
        <v>170</v>
      </c>
      <c r="I48" s="16">
        <v>35</v>
      </c>
      <c r="J48" s="30">
        <f t="shared" si="1"/>
        <v>5950</v>
      </c>
    </row>
    <row r="49" spans="1:15" ht="14.25">
      <c r="A49" s="15"/>
      <c r="B49" s="16"/>
      <c r="C49" s="16"/>
      <c r="D49" s="16"/>
      <c r="E49" s="16"/>
      <c r="F49" s="16"/>
      <c r="G49" s="16"/>
      <c r="H49" s="17"/>
      <c r="I49" s="15" t="s">
        <v>7</v>
      </c>
      <c r="J49" s="30">
        <f>SUM(J4:J48)</f>
        <v>40087.5</v>
      </c>
      <c r="O49" s="2"/>
    </row>
    <row r="50" spans="1:15" ht="14.25">
      <c r="A50" s="28"/>
      <c r="B50" s="16"/>
      <c r="C50" s="16"/>
      <c r="D50" s="37"/>
      <c r="E50" s="37"/>
      <c r="F50" s="37"/>
      <c r="G50" s="37"/>
      <c r="H50" s="37"/>
      <c r="I50" s="16"/>
      <c r="J50" s="30"/>
      <c r="M50" s="34"/>
      <c r="O50" s="2"/>
    </row>
    <row r="51" spans="1:15" ht="14.25">
      <c r="A51" s="28"/>
      <c r="B51" s="16"/>
      <c r="C51" s="16"/>
      <c r="D51" s="16" t="s">
        <v>33</v>
      </c>
      <c r="E51" s="16"/>
      <c r="F51" s="16"/>
      <c r="G51" s="16"/>
      <c r="H51" s="16"/>
      <c r="I51" s="16"/>
      <c r="J51" s="38">
        <v>40088.04</v>
      </c>
      <c r="M51" s="34"/>
      <c r="O51" s="2"/>
    </row>
    <row r="52" spans="1:15" ht="14.25">
      <c r="A52" s="28"/>
      <c r="B52" s="16"/>
      <c r="C52" s="16"/>
      <c r="D52" s="29" t="s">
        <v>56</v>
      </c>
      <c r="E52" s="29"/>
      <c r="F52" s="29"/>
      <c r="G52" s="29"/>
      <c r="H52" s="29"/>
      <c r="I52" s="29" t="s">
        <v>59</v>
      </c>
      <c r="J52" s="35">
        <v>0.54</v>
      </c>
      <c r="M52" s="34"/>
      <c r="O52" s="2"/>
    </row>
    <row r="53" spans="1:15" ht="14.25">
      <c r="A53" s="28"/>
      <c r="B53" s="16"/>
      <c r="C53" s="16"/>
      <c r="D53" s="16"/>
      <c r="E53" s="16"/>
      <c r="F53" s="16"/>
      <c r="G53" s="16"/>
      <c r="H53" s="16"/>
      <c r="I53" s="16"/>
      <c r="J53" s="35"/>
      <c r="M53" s="34"/>
      <c r="O53" s="2"/>
    </row>
    <row r="54" spans="1:15" ht="14.25">
      <c r="A54" s="28"/>
      <c r="B54" s="16"/>
      <c r="C54" s="16"/>
      <c r="D54" s="16"/>
      <c r="E54" s="16"/>
      <c r="F54" s="16"/>
      <c r="G54" s="16"/>
      <c r="H54" s="16"/>
      <c r="I54" s="16"/>
      <c r="J54" s="35"/>
      <c r="M54" s="34"/>
      <c r="O54" s="2"/>
    </row>
    <row r="55" spans="1:15" ht="14.25">
      <c r="A55" s="28"/>
      <c r="B55" s="16"/>
      <c r="C55" s="16"/>
      <c r="D55" s="16"/>
      <c r="E55" s="16"/>
      <c r="F55" s="16"/>
      <c r="G55" s="16"/>
      <c r="H55" s="16"/>
      <c r="I55" s="16"/>
      <c r="J55" s="35"/>
      <c r="M55" s="34"/>
      <c r="O55" s="2"/>
    </row>
    <row r="56" spans="1:15" ht="14.25">
      <c r="A56" s="28"/>
      <c r="B56" s="16"/>
      <c r="C56" s="16"/>
      <c r="D56" s="16"/>
      <c r="E56" s="16"/>
      <c r="F56" s="16"/>
      <c r="G56" s="16"/>
      <c r="H56" s="16"/>
      <c r="I56" s="16"/>
      <c r="J56" s="35"/>
      <c r="M56" s="34"/>
      <c r="N56" s="34"/>
      <c r="O56" s="2"/>
    </row>
    <row r="57" spans="1:10" ht="14.25">
      <c r="A57" s="15" t="s">
        <v>8</v>
      </c>
      <c r="B57" s="15"/>
      <c r="C57" s="15"/>
      <c r="D57" s="15"/>
      <c r="E57" s="19"/>
      <c r="F57" s="15"/>
      <c r="G57" s="15"/>
      <c r="H57" s="15"/>
      <c r="I57" s="16"/>
      <c r="J57" s="30"/>
    </row>
    <row r="58" spans="1:15" ht="14.25">
      <c r="A58" s="18"/>
      <c r="B58" s="16"/>
      <c r="C58" s="16"/>
      <c r="D58" s="16" t="s">
        <v>27</v>
      </c>
      <c r="E58" s="19"/>
      <c r="F58" s="16"/>
      <c r="G58" s="16"/>
      <c r="H58" s="16"/>
      <c r="I58" s="16"/>
      <c r="J58" s="30">
        <v>1000</v>
      </c>
      <c r="L58" s="12"/>
      <c r="M58" s="32"/>
      <c r="O58" s="33"/>
    </row>
    <row r="59" spans="1:15" ht="14.25">
      <c r="A59" s="18"/>
      <c r="B59" s="16"/>
      <c r="C59" s="16"/>
      <c r="D59" s="16" t="s">
        <v>26</v>
      </c>
      <c r="E59" s="19"/>
      <c r="F59" s="16"/>
      <c r="G59" s="16"/>
      <c r="H59" s="16"/>
      <c r="I59" s="16"/>
      <c r="J59" s="30">
        <v>361.18</v>
      </c>
      <c r="L59" s="12"/>
      <c r="M59" s="32"/>
      <c r="N59" s="36"/>
      <c r="O59" s="33"/>
    </row>
    <row r="60" spans="1:15" ht="14.25">
      <c r="A60" s="18"/>
      <c r="B60" s="16"/>
      <c r="C60" s="16"/>
      <c r="D60" s="16" t="s">
        <v>29</v>
      </c>
      <c r="E60" s="19"/>
      <c r="F60" s="16"/>
      <c r="G60" s="16"/>
      <c r="H60" s="16"/>
      <c r="I60" s="16"/>
      <c r="J60" s="30">
        <v>1100</v>
      </c>
      <c r="M60" s="32"/>
      <c r="O60" s="33"/>
    </row>
    <row r="61" spans="1:15" ht="15.75">
      <c r="A61" s="18"/>
      <c r="B61" s="16"/>
      <c r="C61" s="16"/>
      <c r="D61" s="10" t="s">
        <v>57</v>
      </c>
      <c r="E61" s="19"/>
      <c r="F61" s="16"/>
      <c r="G61" s="16"/>
      <c r="H61" s="16"/>
      <c r="J61" s="30">
        <v>1400</v>
      </c>
      <c r="K61" s="4"/>
      <c r="L61" s="31"/>
      <c r="O61" s="2"/>
    </row>
    <row r="62" spans="1:15" ht="15">
      <c r="A62" s="18"/>
      <c r="B62" s="16"/>
      <c r="C62" s="16"/>
      <c r="D62" s="16"/>
      <c r="E62" s="19"/>
      <c r="F62" s="16"/>
      <c r="G62" s="16"/>
      <c r="H62" s="16"/>
      <c r="I62" s="16" t="s">
        <v>21</v>
      </c>
      <c r="J62" s="30">
        <f>SUM(J58:J61)</f>
        <v>3861.1800000000003</v>
      </c>
      <c r="K62" s="4"/>
      <c r="L62" s="31"/>
      <c r="O62" s="2"/>
    </row>
    <row r="63" spans="1:10" ht="15.75">
      <c r="A63" s="9"/>
      <c r="B63" s="5"/>
      <c r="C63" s="5"/>
      <c r="D63" s="5"/>
      <c r="I63" s="13"/>
      <c r="J63" s="14"/>
    </row>
    <row r="64" spans="1:10" ht="14.25">
      <c r="A64" s="2"/>
      <c r="B64" s="5"/>
      <c r="C64" s="5"/>
      <c r="D64" s="5"/>
      <c r="E64" s="5"/>
      <c r="F64" s="5"/>
      <c r="G64" s="5"/>
      <c r="H64" s="5"/>
      <c r="I64" s="5"/>
      <c r="J64" s="6"/>
    </row>
    <row r="65" spans="1:10" ht="15.75">
      <c r="A65" s="9"/>
      <c r="B65" s="5"/>
      <c r="C65" s="5"/>
      <c r="F65" s="5"/>
      <c r="G65" s="5"/>
      <c r="H65" s="5"/>
      <c r="I65" s="5"/>
      <c r="J65" s="6"/>
    </row>
    <row r="66" spans="1:10" ht="15.75">
      <c r="A66" s="9"/>
      <c r="B66" s="5"/>
      <c r="C66" s="5"/>
      <c r="F66" s="5"/>
      <c r="G66" s="5"/>
      <c r="H66" s="5"/>
      <c r="I66" s="5"/>
      <c r="J66" s="6"/>
    </row>
    <row r="67" spans="1:10" ht="15.75">
      <c r="A67" s="9"/>
      <c r="B67" s="5"/>
      <c r="C67" s="5"/>
      <c r="D67" s="5"/>
      <c r="E67" s="5"/>
      <c r="F67" s="5"/>
      <c r="G67" s="5"/>
      <c r="H67" s="5"/>
      <c r="I67" s="5"/>
      <c r="J67" s="6"/>
    </row>
    <row r="68" spans="1:10" ht="15.75">
      <c r="A68" s="9"/>
      <c r="B68" s="5"/>
      <c r="C68" s="5"/>
      <c r="D68" s="5"/>
      <c r="E68" s="5"/>
      <c r="F68" s="5"/>
      <c r="G68" s="5"/>
      <c r="H68" s="5"/>
      <c r="I68" s="5"/>
      <c r="J68" s="6"/>
    </row>
    <row r="69" spans="1:10" ht="14.25">
      <c r="A69" s="5"/>
      <c r="B69" s="5"/>
      <c r="C69" s="5"/>
      <c r="D69" s="5"/>
      <c r="E69" s="5"/>
      <c r="F69" s="5"/>
      <c r="G69" s="5"/>
      <c r="H69" s="5"/>
      <c r="I69" s="5"/>
      <c r="J69" s="6"/>
    </row>
    <row r="70" spans="1:10" ht="14.25">
      <c r="A70" s="5"/>
      <c r="B70" s="5"/>
      <c r="C70" s="5"/>
      <c r="D70" s="5"/>
      <c r="E70" s="5"/>
      <c r="F70" s="5"/>
      <c r="G70" s="5"/>
      <c r="H70" s="5"/>
      <c r="I70" s="5"/>
      <c r="J70" s="6"/>
    </row>
    <row r="71" spans="1:10" ht="15.75">
      <c r="A71" s="10"/>
      <c r="B71" s="5"/>
      <c r="C71" s="5"/>
      <c r="D71" s="7"/>
      <c r="E71" s="5"/>
      <c r="F71" s="5"/>
      <c r="G71" s="5"/>
      <c r="H71" s="5"/>
      <c r="I71" s="5"/>
      <c r="J71" s="6"/>
    </row>
    <row r="72" spans="1:10" ht="15.75">
      <c r="A72" s="10"/>
      <c r="B72" s="5"/>
      <c r="C72" s="5"/>
      <c r="D72" s="7"/>
      <c r="E72" s="5"/>
      <c r="F72" s="5"/>
      <c r="G72" s="5"/>
      <c r="H72" s="5"/>
      <c r="I72" s="5"/>
      <c r="J72" s="6"/>
    </row>
    <row r="73" spans="1:10" ht="15.75">
      <c r="A73" s="10"/>
      <c r="B73" s="5"/>
      <c r="C73" s="5"/>
      <c r="D73" s="5"/>
      <c r="E73" s="5"/>
      <c r="F73" s="5"/>
      <c r="G73" s="5"/>
      <c r="H73" s="5"/>
      <c r="I73" s="5"/>
      <c r="J73" s="6"/>
    </row>
    <row r="74" spans="1:10" ht="15.75">
      <c r="A74" s="11"/>
      <c r="B74" s="5"/>
      <c r="C74" s="5"/>
      <c r="D74" s="5"/>
      <c r="E74" s="5"/>
      <c r="F74" s="5"/>
      <c r="G74" s="5"/>
      <c r="H74" s="5"/>
      <c r="I74" s="5"/>
      <c r="J74" s="6"/>
    </row>
    <row r="75" spans="1:10" ht="14.25">
      <c r="A75" s="5"/>
      <c r="B75" s="5"/>
      <c r="C75" s="5"/>
      <c r="D75" s="5"/>
      <c r="E75" s="5"/>
      <c r="F75" s="5"/>
      <c r="G75" s="5"/>
      <c r="H75" s="5"/>
      <c r="I75" s="5"/>
      <c r="J75" s="6"/>
    </row>
    <row r="76" spans="1:10" ht="14.25">
      <c r="A76" s="5"/>
      <c r="B76" s="5"/>
      <c r="C76" s="5"/>
      <c r="D76" s="5"/>
      <c r="E76" s="5"/>
      <c r="F76" s="5"/>
      <c r="G76" s="5"/>
      <c r="H76" s="5"/>
      <c r="I76" s="5"/>
      <c r="J76" s="6"/>
    </row>
    <row r="77" spans="1:10" ht="14.25">
      <c r="A77" s="5"/>
      <c r="B77" s="5"/>
      <c r="C77" s="5"/>
      <c r="D77" s="5"/>
      <c r="E77" s="5"/>
      <c r="F77" s="5"/>
      <c r="G77" s="5"/>
      <c r="H77" s="5"/>
      <c r="I77" s="5"/>
      <c r="J77" s="6"/>
    </row>
    <row r="78" spans="1:10" ht="14.25">
      <c r="A78" s="5"/>
      <c r="B78" s="5"/>
      <c r="C78" s="5"/>
      <c r="D78" s="5"/>
      <c r="E78" s="5"/>
      <c r="F78" s="5"/>
      <c r="G78" s="5"/>
      <c r="H78" s="5"/>
      <c r="I78" s="5"/>
      <c r="J78" s="6"/>
    </row>
    <row r="79" spans="1:10" ht="14.25">
      <c r="A79" s="5"/>
      <c r="B79" s="5"/>
      <c r="C79" s="5"/>
      <c r="D79" s="5"/>
      <c r="E79" s="5"/>
      <c r="F79" s="5"/>
      <c r="G79" s="5"/>
      <c r="H79" s="5"/>
      <c r="I79" s="5"/>
      <c r="J79" s="6"/>
    </row>
    <row r="80" spans="1:10" ht="14.25">
      <c r="A80" s="5"/>
      <c r="B80" s="5"/>
      <c r="C80" s="5"/>
      <c r="D80" s="5"/>
      <c r="E80" s="5"/>
      <c r="F80" s="5"/>
      <c r="G80" s="5"/>
      <c r="H80" s="5"/>
      <c r="I80" s="5"/>
      <c r="J80" s="6"/>
    </row>
    <row r="81" spans="1:10" ht="14.25">
      <c r="A81" s="5"/>
      <c r="B81" s="5"/>
      <c r="C81" s="5"/>
      <c r="D81" s="5"/>
      <c r="E81" s="5"/>
      <c r="F81" s="5"/>
      <c r="G81" s="5"/>
      <c r="H81" s="5"/>
      <c r="I81" s="5"/>
      <c r="J81" s="6"/>
    </row>
    <row r="82" spans="1:10" ht="14.25">
      <c r="A82" s="5"/>
      <c r="B82" s="5"/>
      <c r="C82" s="5"/>
      <c r="D82" s="5"/>
      <c r="E82" s="5"/>
      <c r="F82" s="5"/>
      <c r="G82" s="5"/>
      <c r="H82" s="5"/>
      <c r="I82" s="5"/>
      <c r="J82" s="6"/>
    </row>
    <row r="83" spans="1:10" ht="14.25">
      <c r="A83" s="5"/>
      <c r="B83" s="5"/>
      <c r="C83" s="5"/>
      <c r="D83" s="5"/>
      <c r="E83" s="5"/>
      <c r="F83" s="5"/>
      <c r="G83" s="5"/>
      <c r="H83" s="5"/>
      <c r="I83" s="5"/>
      <c r="J83" s="6"/>
    </row>
    <row r="84" spans="1:10" ht="14.25">
      <c r="A84" s="5"/>
      <c r="B84" s="5"/>
      <c r="C84" s="5"/>
      <c r="D84" s="5"/>
      <c r="E84" s="5"/>
      <c r="F84" s="5"/>
      <c r="G84" s="5"/>
      <c r="H84" s="5"/>
      <c r="I84" s="5"/>
      <c r="J84" s="6"/>
    </row>
    <row r="85" spans="1:10" ht="14.25">
      <c r="A85" s="5"/>
      <c r="B85" s="5"/>
      <c r="C85" s="5"/>
      <c r="D85" s="5"/>
      <c r="E85" s="5"/>
      <c r="F85" s="5"/>
      <c r="G85" s="5"/>
      <c r="H85" s="5"/>
      <c r="I85" s="5"/>
      <c r="J85" s="6"/>
    </row>
    <row r="86" spans="1:10" ht="14.25">
      <c r="A86" s="5"/>
      <c r="B86" s="5"/>
      <c r="C86" s="5"/>
      <c r="D86" s="5"/>
      <c r="E86" s="5"/>
      <c r="F86" s="5"/>
      <c r="G86" s="5"/>
      <c r="H86" s="5"/>
      <c r="I86" s="5"/>
      <c r="J86" s="6"/>
    </row>
    <row r="87" spans="1:10" ht="14.25">
      <c r="A87" s="5"/>
      <c r="B87" s="5"/>
      <c r="C87" s="5"/>
      <c r="D87" s="5"/>
      <c r="E87" s="5"/>
      <c r="F87" s="5"/>
      <c r="G87" s="5"/>
      <c r="H87" s="5"/>
      <c r="I87" s="5"/>
      <c r="J87" s="6"/>
    </row>
    <row r="88" spans="1:10" ht="14.25">
      <c r="A88" s="5"/>
      <c r="B88" s="5"/>
      <c r="C88" s="5"/>
      <c r="D88" s="5"/>
      <c r="E88" s="5"/>
      <c r="F88" s="5"/>
      <c r="G88" s="5"/>
      <c r="H88" s="5"/>
      <c r="I88" s="5"/>
      <c r="J88" s="6"/>
    </row>
    <row r="89" spans="1:10" ht="14.25">
      <c r="A89" s="5"/>
      <c r="B89" s="5"/>
      <c r="C89" s="5"/>
      <c r="D89" s="5"/>
      <c r="E89" s="5"/>
      <c r="F89" s="5"/>
      <c r="G89" s="5"/>
      <c r="H89" s="5"/>
      <c r="I89" s="5"/>
      <c r="J89" s="6"/>
    </row>
    <row r="90" spans="1:10" ht="14.25">
      <c r="A90" s="5"/>
      <c r="B90" s="5"/>
      <c r="C90" s="5"/>
      <c r="D90" s="5"/>
      <c r="E90" s="5"/>
      <c r="F90" s="5"/>
      <c r="G90" s="5"/>
      <c r="H90" s="5"/>
      <c r="I90" s="5"/>
      <c r="J90" s="6"/>
    </row>
    <row r="91" spans="1:10" ht="14.25">
      <c r="A91" s="5"/>
      <c r="B91" s="5"/>
      <c r="C91" s="5"/>
      <c r="D91" s="5"/>
      <c r="E91" s="5"/>
      <c r="F91" s="5"/>
      <c r="G91" s="5"/>
      <c r="H91" s="5"/>
      <c r="I91" s="5"/>
      <c r="J91" s="6"/>
    </row>
    <row r="92" spans="1:10" ht="14.25">
      <c r="A92" s="5"/>
      <c r="B92" s="5"/>
      <c r="C92" s="5"/>
      <c r="D92" s="5"/>
      <c r="E92" s="5"/>
      <c r="F92" s="5"/>
      <c r="G92" s="5"/>
      <c r="H92" s="5"/>
      <c r="I92" s="5"/>
      <c r="J92" s="6"/>
    </row>
    <row r="93" spans="1:10" ht="14.25">
      <c r="A93" s="5"/>
      <c r="B93" s="5"/>
      <c r="C93" s="5"/>
      <c r="D93" s="5"/>
      <c r="E93" s="5"/>
      <c r="F93" s="5"/>
      <c r="G93" s="5"/>
      <c r="H93" s="5"/>
      <c r="I93" s="5"/>
      <c r="J93" s="6"/>
    </row>
    <row r="94" spans="1:10" ht="14.25">
      <c r="A94" s="5"/>
      <c r="B94" s="5"/>
      <c r="C94" s="5"/>
      <c r="D94" s="5"/>
      <c r="E94" s="5"/>
      <c r="F94" s="5"/>
      <c r="G94" s="5"/>
      <c r="H94" s="5"/>
      <c r="I94" s="5"/>
      <c r="J94" s="6"/>
    </row>
    <row r="95" spans="1:10" ht="14.25">
      <c r="A95" s="5"/>
      <c r="B95" s="5"/>
      <c r="C95" s="5"/>
      <c r="D95" s="5"/>
      <c r="E95" s="5"/>
      <c r="F95" s="5"/>
      <c r="G95" s="5"/>
      <c r="H95" s="5"/>
      <c r="I95" s="5"/>
      <c r="J95" s="6"/>
    </row>
    <row r="96" ht="14.25">
      <c r="J96" s="6"/>
    </row>
    <row r="98" spans="8:10" ht="15">
      <c r="H98" s="3"/>
      <c r="J98" s="8"/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Fujitsu</cp:lastModifiedBy>
  <cp:lastPrinted>2021-12-02T09:57:01Z</cp:lastPrinted>
  <dcterms:created xsi:type="dcterms:W3CDTF">2014-05-08T11:37:13Z</dcterms:created>
  <dcterms:modified xsi:type="dcterms:W3CDTF">2021-12-19T08:03:27Z</dcterms:modified>
  <cp:category/>
  <cp:version/>
  <cp:contentType/>
  <cp:contentStatus/>
</cp:coreProperties>
</file>