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sito\Amministrazione trasparente\Contrattazione\"/>
    </mc:Choice>
  </mc:AlternateContent>
  <xr:revisionPtr revIDLastSave="0" documentId="13_ncr:1_{809D0B31-2A52-40ED-91FA-9D99CF100C1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.S" sheetId="1" r:id="rId1"/>
    <sheet name="A.A." sheetId="2" r:id="rId2"/>
    <sheet name="A.T." sheetId="3" r:id="rId3"/>
    <sheet name="Riepilogo" sheetId="4" r:id="rId4"/>
  </sheets>
  <definedNames>
    <definedName name="_xlnm.Print_Area" localSheetId="1">'A.A.'!$A$1:$E$26</definedName>
    <definedName name="_xlnm.Print_Area" localSheetId="2">'A.T.'!$A$1:$E$20</definedName>
    <definedName name="_xlnm.Print_Area" localSheetId="0">'C.S'!$A$2:$E$22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6" i="1"/>
  <c r="E19" i="2" l="1"/>
  <c r="E18" i="2"/>
  <c r="E17" i="2"/>
  <c r="E16" i="2"/>
  <c r="E12" i="2"/>
  <c r="E11" i="2"/>
  <c r="E9" i="3"/>
  <c r="E12" i="1" l="1"/>
  <c r="E11" i="1" l="1"/>
  <c r="E15" i="1" l="1"/>
  <c r="E14" i="1"/>
  <c r="E8" i="3"/>
  <c r="D23" i="2"/>
  <c r="E22" i="2"/>
  <c r="E21" i="2"/>
  <c r="E10" i="2"/>
  <c r="E13" i="2" l="1"/>
  <c r="E13" i="1" l="1"/>
  <c r="D11" i="3" l="1"/>
  <c r="E7" i="3"/>
  <c r="E10" i="3"/>
  <c r="E11" i="3" l="1"/>
  <c r="E9" i="1"/>
  <c r="E10" i="1" l="1"/>
  <c r="C9" i="4"/>
  <c r="E14" i="2" l="1"/>
  <c r="E5" i="2" l="1"/>
  <c r="E8" i="2" l="1"/>
  <c r="B9" i="4" l="1"/>
  <c r="E7" i="2" l="1"/>
  <c r="E6" i="2" l="1"/>
  <c r="E9" i="2"/>
  <c r="E15" i="2"/>
  <c r="E20" i="2"/>
  <c r="E7" i="1"/>
  <c r="E8" i="1"/>
  <c r="E6" i="1"/>
  <c r="E4" i="2"/>
  <c r="E17" i="1" l="1"/>
  <c r="E23" i="2"/>
</calcChain>
</file>

<file path=xl/sharedStrings.xml><?xml version="1.0" encoding="utf-8"?>
<sst xmlns="http://schemas.openxmlformats.org/spreadsheetml/2006/main" count="105" uniqueCount="68">
  <si>
    <t>Descrizione attività di intensificazione</t>
  </si>
  <si>
    <t>Qualifica</t>
  </si>
  <si>
    <t>Totale ore</t>
  </si>
  <si>
    <t>Totale corrispondente LORDO STATO (esclusa ritenuta INPS 1,61%)</t>
  </si>
  <si>
    <t>Unità coinvolte</t>
  </si>
  <si>
    <t>Totale</t>
  </si>
  <si>
    <t>PROFILO</t>
  </si>
  <si>
    <t>TOTALE ORE</t>
  </si>
  <si>
    <t>A.A.</t>
  </si>
  <si>
    <t>C.S.</t>
  </si>
  <si>
    <t>A.T.</t>
  </si>
  <si>
    <t>TOTALE</t>
  </si>
  <si>
    <t>AA.</t>
  </si>
  <si>
    <t xml:space="preserve"> </t>
  </si>
  <si>
    <t xml:space="preserve">COLLABORATORI SCOLASTICI  (1 h = 12,5 euro ) </t>
  </si>
  <si>
    <t>Collab. Scolastici</t>
  </si>
  <si>
    <t>Assistenti Tecnici</t>
  </si>
  <si>
    <t>Assistenti Amm.vi</t>
  </si>
  <si>
    <t xml:space="preserve">Totale </t>
  </si>
  <si>
    <t xml:space="preserve">ASSISTENTI    TECNICI (1 h x14,5 euro) </t>
  </si>
  <si>
    <t>Disponibilità</t>
  </si>
  <si>
    <t>IMPORTO LORDO DIPENDENTE risorse M.O.F. 2019/20</t>
  </si>
  <si>
    <t>IMPORTO LORDO DIPENDENM.O.F. 2019/2020</t>
  </si>
  <si>
    <t>A.A</t>
  </si>
  <si>
    <t xml:space="preserve">A.A. </t>
  </si>
  <si>
    <t xml:space="preserve">A.T. </t>
  </si>
  <si>
    <t xml:space="preserve">C.S. </t>
  </si>
  <si>
    <t>ALLEGATO B/I</t>
  </si>
  <si>
    <t xml:space="preserve">ALLEGATO B/II - ASSISTENTI   AMMINISTRATIVI (1h = 14,5 euro) </t>
  </si>
  <si>
    <t>ALLEGATO B/III</t>
  </si>
  <si>
    <t>FONDO ISTITUTO PERSONALE A.T.A   A.S. 2020/2021</t>
  </si>
  <si>
    <t>FONDO ISTITUTO PERSONALE A.T.A   A.S. 2020/20201</t>
  </si>
  <si>
    <t>IMPORTO LORDO DIPENDENTE risorse M.O.F. 2020/21</t>
  </si>
  <si>
    <t xml:space="preserve">Avanzo </t>
  </si>
  <si>
    <t xml:space="preserve">Incentivo complessità area (pensioni + TFR) </t>
  </si>
  <si>
    <t xml:space="preserve">Intensificazione per corso serrale (6 ore x 6 settimane) </t>
  </si>
  <si>
    <t xml:space="preserve">Addetto prevenzione incendio   -10 ore  a testa </t>
  </si>
  <si>
    <t>Addetto primo soccorso 10 h a testa</t>
  </si>
  <si>
    <t>Disponibilità sostituzione colleghi assenti  - 10 ore a testa</t>
  </si>
  <si>
    <t xml:space="preserve">Supporto docenti per libera attività di studio alternativa I.R.C. - 10 ore  a testa </t>
  </si>
  <si>
    <t xml:space="preserve">Servizio Posta-consegna e ritiro corrispondenza con Enti vari  10 ore a testa  </t>
  </si>
  <si>
    <t>Archiviazione verbali consigli di classe</t>
  </si>
  <si>
    <t>Archiviazionecompiti in classe  - 11 h a testa</t>
  </si>
  <si>
    <t>Somministrazione farmaci - 35 h a testa</t>
  </si>
  <si>
    <t xml:space="preserve">Sostituti controllo Green Pass  - 10 orea testa </t>
  </si>
  <si>
    <t xml:space="preserve">Piccola manutenzione </t>
  </si>
  <si>
    <t xml:space="preserve">Supporto commissioni Esame di Stato </t>
  </si>
  <si>
    <t xml:space="preserve">Intensificazione per gestione laboratori </t>
  </si>
  <si>
    <t xml:space="preserve">Manutenzioni ordinarie e straordinarie </t>
  </si>
  <si>
    <t xml:space="preserve">Supporto corsi pomeridiani, esami di stato e ICDL  </t>
  </si>
  <si>
    <t xml:space="preserve">Creare e migliorare conservazione e classificazione documentale dell'area didattica  (20 h a testa) </t>
  </si>
  <si>
    <t xml:space="preserve">Supporto adozione libri di testo </t>
  </si>
  <si>
    <t xml:space="preserve">Supporto gestione procedure amministrative ATS e Comuni per sostegno </t>
  </si>
  <si>
    <t xml:space="preserve">Supporto iscrizioni on line per genitori </t>
  </si>
  <si>
    <t>Supporto somministrazione Farmaci</t>
  </si>
  <si>
    <t xml:space="preserve">Supporto assenze alunni per impegni sportivi </t>
  </si>
  <si>
    <t xml:space="preserve">Aggiornamento Durc e tracciabilità flussi finanziari </t>
  </si>
  <si>
    <t xml:space="preserve">Stage/Visite e viaggi d'istruzione - pratiche rimborsi  </t>
  </si>
  <si>
    <t xml:space="preserve">Supporto DSGA per aggiornamento inventario </t>
  </si>
  <si>
    <t xml:space="preserve">Predisposizione delibere  - Consiglio d'Istituto </t>
  </si>
  <si>
    <t>Miglioramento comunicazioni per gestione personale  (20 ore a testa)</t>
  </si>
  <si>
    <t xml:space="preserve">Creazione database per formazione sicurezza sul lavoro </t>
  </si>
  <si>
    <t>Gestione assenze collaboratori scolastici</t>
  </si>
  <si>
    <t>Riallineamento posizioni economiche personale ruolo</t>
  </si>
  <si>
    <t xml:space="preserve">Informatizzazione esami di stato </t>
  </si>
  <si>
    <t xml:space="preserve">Controllo e tenuta materiale covid </t>
  </si>
  <si>
    <t xml:space="preserve">Gestione sistema Pago in rete  </t>
  </si>
  <si>
    <t xml:space="preserve">Creazione modulistica digitale per iscrizione alunni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</si>
</sst>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3" fillId="0" borderId="0" xfId="0" applyFont="1"/>
    <xf numFmtId="0" fontId="1" fillId="0" borderId="1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7" fillId="0" borderId="1" xfId="0" applyFont="1" applyFill="1" applyBorder="1" applyAlignment="1"/>
    <xf numFmtId="0" fontId="7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/>
    <xf numFmtId="0" fontId="11" fillId="0" borderId="1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5" zoomScale="90" zoomScaleNormal="90" workbookViewId="0">
      <selection activeCell="K11" sqref="K11"/>
    </sheetView>
  </sheetViews>
  <sheetFormatPr defaultRowHeight="15" x14ac:dyDescent="0.25"/>
  <cols>
    <col min="1" max="1" width="12.5703125" style="12" customWidth="1"/>
    <col min="2" max="2" width="73.28515625" customWidth="1"/>
    <col min="3" max="3" width="8.7109375" customWidth="1"/>
    <col min="4" max="4" width="7.85546875" customWidth="1"/>
    <col min="5" max="5" width="13.85546875" customWidth="1"/>
    <col min="6" max="6" width="18.28515625" hidden="1" customWidth="1"/>
    <col min="7" max="7" width="17.28515625" customWidth="1"/>
  </cols>
  <sheetData>
    <row r="1" spans="1:9" s="29" customFormat="1" x14ac:dyDescent="0.25"/>
    <row r="2" spans="1:9" ht="28.5" x14ac:dyDescent="0.45">
      <c r="A2" s="11"/>
      <c r="B2" s="11" t="s">
        <v>31</v>
      </c>
      <c r="C2" s="36"/>
    </row>
    <row r="3" spans="1:9" ht="28.5" x14ac:dyDescent="0.45">
      <c r="A3" s="11"/>
      <c r="B3" s="11" t="s">
        <v>27</v>
      </c>
    </row>
    <row r="4" spans="1:9" ht="21" x14ac:dyDescent="0.35">
      <c r="B4" s="4" t="s">
        <v>14</v>
      </c>
      <c r="C4" s="4"/>
      <c r="D4" s="4"/>
      <c r="E4" s="4"/>
      <c r="F4" s="2"/>
    </row>
    <row r="5" spans="1:9" ht="78.75" x14ac:dyDescent="0.25">
      <c r="A5" s="7" t="s">
        <v>4</v>
      </c>
      <c r="B5" s="8" t="s">
        <v>0</v>
      </c>
      <c r="C5" s="33" t="s">
        <v>1</v>
      </c>
      <c r="D5" s="22" t="s">
        <v>2</v>
      </c>
      <c r="E5" s="22" t="s">
        <v>22</v>
      </c>
      <c r="F5" s="22" t="s">
        <v>3</v>
      </c>
      <c r="G5" s="1"/>
    </row>
    <row r="6" spans="1:9" x14ac:dyDescent="0.25">
      <c r="A6" s="20">
        <v>3</v>
      </c>
      <c r="B6" s="45" t="s">
        <v>36</v>
      </c>
      <c r="C6" s="24" t="s">
        <v>9</v>
      </c>
      <c r="D6" s="24">
        <v>30</v>
      </c>
      <c r="E6" s="20">
        <f>D6*(12.5)</f>
        <v>375</v>
      </c>
      <c r="F6" s="3"/>
    </row>
    <row r="7" spans="1:9" x14ac:dyDescent="0.25">
      <c r="A7" s="20">
        <v>5</v>
      </c>
      <c r="B7" s="45" t="s">
        <v>37</v>
      </c>
      <c r="C7" s="24" t="s">
        <v>9</v>
      </c>
      <c r="D7" s="24">
        <v>50</v>
      </c>
      <c r="E7" s="20">
        <f t="shared" ref="E7:E16" si="0">D7*(12.5)</f>
        <v>625</v>
      </c>
      <c r="F7" s="3"/>
    </row>
    <row r="8" spans="1:9" x14ac:dyDescent="0.25">
      <c r="A8" s="20">
        <v>10</v>
      </c>
      <c r="B8" s="19" t="s">
        <v>38</v>
      </c>
      <c r="C8" s="24" t="s">
        <v>9</v>
      </c>
      <c r="D8" s="24">
        <v>100</v>
      </c>
      <c r="E8" s="20">
        <f t="shared" si="0"/>
        <v>1250</v>
      </c>
      <c r="F8" s="3"/>
      <c r="I8" t="s">
        <v>13</v>
      </c>
    </row>
    <row r="9" spans="1:9" x14ac:dyDescent="0.25">
      <c r="A9" s="20">
        <v>7</v>
      </c>
      <c r="B9" s="19" t="s">
        <v>39</v>
      </c>
      <c r="C9" s="24" t="s">
        <v>9</v>
      </c>
      <c r="D9" s="24">
        <v>70</v>
      </c>
      <c r="E9" s="20">
        <f t="shared" si="0"/>
        <v>875</v>
      </c>
      <c r="F9" s="3"/>
    </row>
    <row r="10" spans="1:9" x14ac:dyDescent="0.25">
      <c r="A10" s="20">
        <v>6</v>
      </c>
      <c r="B10" s="42" t="s">
        <v>40</v>
      </c>
      <c r="C10" s="24" t="s">
        <v>9</v>
      </c>
      <c r="D10" s="24">
        <v>50</v>
      </c>
      <c r="E10" s="20">
        <f>D10*(12.5)</f>
        <v>625</v>
      </c>
      <c r="F10" s="3"/>
    </row>
    <row r="11" spans="1:9" x14ac:dyDescent="0.25">
      <c r="A11" s="20">
        <v>1</v>
      </c>
      <c r="B11" s="42" t="s">
        <v>41</v>
      </c>
      <c r="C11" s="24" t="s">
        <v>9</v>
      </c>
      <c r="D11" s="24">
        <v>24</v>
      </c>
      <c r="E11" s="20">
        <f>D11*(12.5)</f>
        <v>300</v>
      </c>
      <c r="F11" s="3"/>
    </row>
    <row r="12" spans="1:9" x14ac:dyDescent="0.25">
      <c r="A12" s="20">
        <v>5</v>
      </c>
      <c r="B12" s="42" t="s">
        <v>42</v>
      </c>
      <c r="C12" s="24" t="s">
        <v>26</v>
      </c>
      <c r="D12" s="24">
        <v>55</v>
      </c>
      <c r="E12" s="20">
        <f>D12*(12.5)</f>
        <v>687.5</v>
      </c>
      <c r="F12" s="3"/>
    </row>
    <row r="13" spans="1:9" x14ac:dyDescent="0.25">
      <c r="A13" s="20">
        <v>4</v>
      </c>
      <c r="B13" s="51" t="s">
        <v>43</v>
      </c>
      <c r="C13" s="24" t="s">
        <v>9</v>
      </c>
      <c r="D13" s="24">
        <v>140</v>
      </c>
      <c r="E13" s="20">
        <f t="shared" si="0"/>
        <v>1750</v>
      </c>
      <c r="F13" s="3"/>
    </row>
    <row r="14" spans="1:9" x14ac:dyDescent="0.25">
      <c r="A14" s="20">
        <v>2</v>
      </c>
      <c r="B14" s="51" t="s">
        <v>44</v>
      </c>
      <c r="C14" s="24" t="s">
        <v>26</v>
      </c>
      <c r="D14" s="24">
        <v>20</v>
      </c>
      <c r="E14" s="20">
        <f t="shared" si="0"/>
        <v>250</v>
      </c>
      <c r="F14" s="3"/>
    </row>
    <row r="15" spans="1:9" x14ac:dyDescent="0.25">
      <c r="A15" s="20">
        <v>6</v>
      </c>
      <c r="B15" s="51" t="s">
        <v>45</v>
      </c>
      <c r="C15" s="24" t="s">
        <v>26</v>
      </c>
      <c r="D15" s="24">
        <v>50</v>
      </c>
      <c r="E15" s="20">
        <f t="shared" si="0"/>
        <v>625</v>
      </c>
      <c r="F15" s="3"/>
    </row>
    <row r="16" spans="1:9" x14ac:dyDescent="0.25">
      <c r="A16" s="20">
        <v>6</v>
      </c>
      <c r="B16" s="51" t="s">
        <v>35</v>
      </c>
      <c r="C16" s="24" t="s">
        <v>26</v>
      </c>
      <c r="D16" s="24">
        <v>36</v>
      </c>
      <c r="E16" s="20">
        <f t="shared" si="0"/>
        <v>450</v>
      </c>
      <c r="F16" s="3"/>
    </row>
    <row r="17" spans="1:6" x14ac:dyDescent="0.25">
      <c r="A17" s="24"/>
      <c r="B17" s="45"/>
      <c r="C17" s="30" t="s">
        <v>11</v>
      </c>
      <c r="D17" s="25">
        <f>SUM(D6:D16)</f>
        <v>625</v>
      </c>
      <c r="E17" s="31">
        <f>SUM(E6:E16)</f>
        <v>7812.5</v>
      </c>
      <c r="F17" s="3"/>
    </row>
    <row r="18" spans="1:6" x14ac:dyDescent="0.25">
      <c r="A18" s="13"/>
      <c r="B18" s="32"/>
      <c r="C18" s="6"/>
      <c r="D18" s="6"/>
      <c r="E18" s="6"/>
      <c r="F18" s="6"/>
    </row>
    <row r="19" spans="1:6" x14ac:dyDescent="0.25">
      <c r="A19" s="13"/>
      <c r="B19" s="6"/>
      <c r="C19" s="6"/>
      <c r="D19" s="6"/>
      <c r="E19" s="6"/>
      <c r="F19" s="6"/>
    </row>
    <row r="20" spans="1:6" ht="18" customHeight="1" x14ac:dyDescent="0.25">
      <c r="B20" s="41"/>
      <c r="C20" s="6"/>
      <c r="D20" s="6"/>
      <c r="E20" s="6"/>
      <c r="F20" s="6"/>
    </row>
    <row r="21" spans="1:6" x14ac:dyDescent="0.25">
      <c r="A21" s="13"/>
      <c r="B21" s="32"/>
      <c r="C21" s="6"/>
      <c r="D21" s="6"/>
      <c r="E21" s="6"/>
      <c r="F21" s="6"/>
    </row>
    <row r="22" spans="1:6" x14ac:dyDescent="0.25">
      <c r="A22" s="13"/>
      <c r="B22" s="6"/>
      <c r="C22" s="6"/>
      <c r="D22" s="6"/>
      <c r="E22" s="6"/>
      <c r="F22" s="6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="82" zoomScaleNormal="82" workbookViewId="0">
      <selection activeCell="B20" sqref="B20"/>
    </sheetView>
  </sheetViews>
  <sheetFormatPr defaultRowHeight="15" x14ac:dyDescent="0.25"/>
  <cols>
    <col min="1" max="1" width="11.7109375" style="16" customWidth="1"/>
    <col min="2" max="2" width="68.42578125" customWidth="1"/>
    <col min="3" max="3" width="11.7109375" customWidth="1"/>
    <col min="4" max="4" width="12.5703125" customWidth="1"/>
    <col min="5" max="5" width="24" customWidth="1"/>
    <col min="6" max="6" width="22.42578125" customWidth="1"/>
    <col min="7" max="7" width="17.28515625" customWidth="1"/>
  </cols>
  <sheetData>
    <row r="1" spans="1:7" ht="21" x14ac:dyDescent="0.35">
      <c r="A1" s="38"/>
      <c r="B1" s="40" t="s">
        <v>28</v>
      </c>
      <c r="C1" s="37"/>
    </row>
    <row r="2" spans="1:7" ht="21" x14ac:dyDescent="0.25">
      <c r="A2" s="38"/>
      <c r="B2" s="39" t="s">
        <v>30</v>
      </c>
      <c r="C2" s="37"/>
    </row>
    <row r="3" spans="1:7" ht="38.25" x14ac:dyDescent="0.25">
      <c r="A3" s="46" t="s">
        <v>4</v>
      </c>
      <c r="B3" s="47" t="s">
        <v>0</v>
      </c>
      <c r="C3" s="48" t="s">
        <v>1</v>
      </c>
      <c r="D3" s="46" t="s">
        <v>2</v>
      </c>
      <c r="E3" s="46" t="s">
        <v>21</v>
      </c>
      <c r="F3" s="49"/>
      <c r="G3" s="1"/>
    </row>
    <row r="4" spans="1:7" ht="30" x14ac:dyDescent="0.25">
      <c r="A4" s="14">
        <v>3</v>
      </c>
      <c r="B4" s="1" t="s">
        <v>50</v>
      </c>
      <c r="C4" s="24" t="s">
        <v>8</v>
      </c>
      <c r="D4" s="28">
        <v>60</v>
      </c>
      <c r="E4" s="28">
        <f>D4*(14.5)</f>
        <v>870</v>
      </c>
      <c r="F4" s="6"/>
    </row>
    <row r="5" spans="1:7" x14ac:dyDescent="0.25">
      <c r="A5" s="14">
        <v>1</v>
      </c>
      <c r="B5" s="56" t="s">
        <v>51</v>
      </c>
      <c r="C5" s="24" t="s">
        <v>12</v>
      </c>
      <c r="D5" s="24">
        <v>20</v>
      </c>
      <c r="E5" s="24">
        <f t="shared" ref="E5:E22" si="0">D5*(14.5)</f>
        <v>290</v>
      </c>
      <c r="F5" s="6"/>
    </row>
    <row r="6" spans="1:7" x14ac:dyDescent="0.25">
      <c r="A6" s="14">
        <v>1</v>
      </c>
      <c r="B6" s="52" t="s">
        <v>52</v>
      </c>
      <c r="C6" s="24" t="s">
        <v>8</v>
      </c>
      <c r="D6" s="24">
        <v>10</v>
      </c>
      <c r="E6" s="24">
        <f t="shared" si="0"/>
        <v>145</v>
      </c>
      <c r="F6" s="6"/>
    </row>
    <row r="7" spans="1:7" x14ac:dyDescent="0.25">
      <c r="A7" s="14">
        <v>1</v>
      </c>
      <c r="B7" s="56" t="s">
        <v>53</v>
      </c>
      <c r="C7" s="24" t="s">
        <v>8</v>
      </c>
      <c r="D7" s="24">
        <v>25</v>
      </c>
      <c r="E7" s="24">
        <f t="shared" si="0"/>
        <v>362.5</v>
      </c>
      <c r="F7" s="6"/>
    </row>
    <row r="8" spans="1:7" x14ac:dyDescent="0.25">
      <c r="A8" s="14">
        <v>1</v>
      </c>
      <c r="B8" s="56" t="s">
        <v>54</v>
      </c>
      <c r="C8" s="24" t="s">
        <v>12</v>
      </c>
      <c r="D8" s="24">
        <v>20</v>
      </c>
      <c r="E8" s="24">
        <f t="shared" si="0"/>
        <v>290</v>
      </c>
      <c r="F8" s="6"/>
    </row>
    <row r="9" spans="1:7" x14ac:dyDescent="0.25">
      <c r="A9" s="14">
        <v>1</v>
      </c>
      <c r="B9" s="55" t="s">
        <v>55</v>
      </c>
      <c r="C9" s="24" t="s">
        <v>8</v>
      </c>
      <c r="D9" s="24">
        <v>10</v>
      </c>
      <c r="E9" s="24">
        <f t="shared" si="0"/>
        <v>145</v>
      </c>
      <c r="F9" s="6"/>
    </row>
    <row r="10" spans="1:7" x14ac:dyDescent="0.25">
      <c r="A10" s="14">
        <v>1</v>
      </c>
      <c r="B10" s="42" t="s">
        <v>56</v>
      </c>
      <c r="C10" s="24" t="s">
        <v>24</v>
      </c>
      <c r="D10" s="24">
        <v>20</v>
      </c>
      <c r="E10" s="24">
        <f t="shared" si="0"/>
        <v>290</v>
      </c>
      <c r="F10" s="6"/>
    </row>
    <row r="11" spans="1:7" x14ac:dyDescent="0.25">
      <c r="A11" s="14">
        <v>1</v>
      </c>
      <c r="B11" s="44" t="s">
        <v>57</v>
      </c>
      <c r="C11" s="24" t="s">
        <v>24</v>
      </c>
      <c r="D11" s="24">
        <v>20</v>
      </c>
      <c r="E11" s="24">
        <f t="shared" si="0"/>
        <v>290</v>
      </c>
      <c r="F11" s="6"/>
    </row>
    <row r="12" spans="1:7" x14ac:dyDescent="0.25">
      <c r="A12" s="14">
        <v>1</v>
      </c>
      <c r="B12" t="s">
        <v>58</v>
      </c>
      <c r="C12" s="24" t="s">
        <v>8</v>
      </c>
      <c r="D12" s="24">
        <v>30</v>
      </c>
      <c r="E12" s="24">
        <f t="shared" si="0"/>
        <v>435</v>
      </c>
      <c r="F12" s="6"/>
    </row>
    <row r="13" spans="1:7" x14ac:dyDescent="0.25">
      <c r="A13" s="14">
        <v>1</v>
      </c>
      <c r="B13" s="42" t="s">
        <v>59</v>
      </c>
      <c r="C13" s="24" t="s">
        <v>23</v>
      </c>
      <c r="D13" s="24">
        <v>15</v>
      </c>
      <c r="E13" s="24">
        <f t="shared" si="0"/>
        <v>217.5</v>
      </c>
      <c r="F13" s="6"/>
    </row>
    <row r="14" spans="1:7" x14ac:dyDescent="0.25">
      <c r="A14" s="14">
        <v>2</v>
      </c>
      <c r="B14" s="52" t="s">
        <v>60</v>
      </c>
      <c r="C14" s="24" t="s">
        <v>8</v>
      </c>
      <c r="D14" s="24">
        <v>40</v>
      </c>
      <c r="E14" s="24">
        <f t="shared" si="0"/>
        <v>580</v>
      </c>
      <c r="F14" s="6"/>
    </row>
    <row r="15" spans="1:7" x14ac:dyDescent="0.25">
      <c r="A15" s="14">
        <v>1</v>
      </c>
      <c r="B15" s="3" t="s">
        <v>61</v>
      </c>
      <c r="C15" s="24" t="s">
        <v>8</v>
      </c>
      <c r="D15" s="24">
        <v>35</v>
      </c>
      <c r="E15" s="24">
        <f t="shared" si="0"/>
        <v>507.5</v>
      </c>
      <c r="F15" s="6"/>
    </row>
    <row r="16" spans="1:7" x14ac:dyDescent="0.25">
      <c r="A16" s="14">
        <v>1</v>
      </c>
      <c r="B16" t="s">
        <v>62</v>
      </c>
      <c r="C16" s="24" t="s">
        <v>24</v>
      </c>
      <c r="D16" s="24">
        <v>30</v>
      </c>
      <c r="E16" s="24">
        <f t="shared" si="0"/>
        <v>435</v>
      </c>
      <c r="F16" s="6"/>
    </row>
    <row r="17" spans="1:6" x14ac:dyDescent="0.25">
      <c r="A17" s="14">
        <v>1</v>
      </c>
      <c r="B17" s="3" t="s">
        <v>63</v>
      </c>
      <c r="C17" s="24" t="s">
        <v>24</v>
      </c>
      <c r="D17" s="24">
        <v>20</v>
      </c>
      <c r="E17" s="24">
        <f t="shared" si="0"/>
        <v>290</v>
      </c>
      <c r="F17" s="6"/>
    </row>
    <row r="18" spans="1:6" x14ac:dyDescent="0.25">
      <c r="A18" s="14">
        <v>1</v>
      </c>
      <c r="B18" s="3" t="s">
        <v>64</v>
      </c>
      <c r="C18" s="24" t="s">
        <v>24</v>
      </c>
      <c r="D18" s="24">
        <v>15</v>
      </c>
      <c r="E18" s="24">
        <f t="shared" si="0"/>
        <v>217.5</v>
      </c>
      <c r="F18" s="6"/>
    </row>
    <row r="19" spans="1:6" x14ac:dyDescent="0.25">
      <c r="A19" s="14">
        <v>1</v>
      </c>
      <c r="B19" s="3" t="s">
        <v>34</v>
      </c>
      <c r="C19" s="24" t="s">
        <v>24</v>
      </c>
      <c r="D19" s="24">
        <v>45</v>
      </c>
      <c r="E19" s="24">
        <f t="shared" si="0"/>
        <v>652.5</v>
      </c>
      <c r="F19" s="6"/>
    </row>
    <row r="20" spans="1:6" x14ac:dyDescent="0.25">
      <c r="A20" s="14">
        <v>1</v>
      </c>
      <c r="B20" s="3" t="s">
        <v>67</v>
      </c>
      <c r="C20" s="24" t="s">
        <v>8</v>
      </c>
      <c r="D20" s="24">
        <v>20</v>
      </c>
      <c r="E20" s="24">
        <f t="shared" si="0"/>
        <v>290</v>
      </c>
      <c r="F20" s="6"/>
    </row>
    <row r="21" spans="1:6" x14ac:dyDescent="0.25">
      <c r="A21" s="14">
        <v>1</v>
      </c>
      <c r="B21" s="3" t="s">
        <v>66</v>
      </c>
      <c r="C21" s="24" t="s">
        <v>24</v>
      </c>
      <c r="D21" s="24">
        <v>20</v>
      </c>
      <c r="E21" s="24">
        <f t="shared" si="0"/>
        <v>290</v>
      </c>
      <c r="F21" s="6"/>
    </row>
    <row r="22" spans="1:6" x14ac:dyDescent="0.25">
      <c r="A22" s="14">
        <v>1</v>
      </c>
      <c r="B22" s="3" t="s">
        <v>65</v>
      </c>
      <c r="C22" s="24" t="s">
        <v>24</v>
      </c>
      <c r="D22" s="24">
        <v>10</v>
      </c>
      <c r="E22" s="24">
        <f t="shared" si="0"/>
        <v>145</v>
      </c>
      <c r="F22" s="6"/>
    </row>
    <row r="23" spans="1:6" x14ac:dyDescent="0.25">
      <c r="A23" s="14"/>
      <c r="B23" s="43" t="s">
        <v>5</v>
      </c>
      <c r="C23" s="24"/>
      <c r="D23" s="25">
        <f>SUM(D4:D22)</f>
        <v>465</v>
      </c>
      <c r="E23" s="25">
        <f>SUM(E4:E22)</f>
        <v>6742.5</v>
      </c>
      <c r="F23" s="6"/>
    </row>
    <row r="24" spans="1:6" x14ac:dyDescent="0.25">
      <c r="A24" s="17"/>
      <c r="B24" s="26"/>
      <c r="C24" s="26"/>
      <c r="D24" s="26"/>
      <c r="E24" s="26"/>
      <c r="F24" s="6"/>
    </row>
    <row r="25" spans="1:6" x14ac:dyDescent="0.25">
      <c r="A25" s="27"/>
      <c r="B25" s="26"/>
      <c r="C25" s="26"/>
      <c r="D25" s="26"/>
      <c r="E25" s="26"/>
      <c r="F25" s="6"/>
    </row>
    <row r="26" spans="1:6" x14ac:dyDescent="0.25">
      <c r="A26" s="17"/>
      <c r="C26" s="6"/>
      <c r="D26" s="6"/>
      <c r="E26" s="6"/>
      <c r="F26" s="6"/>
    </row>
    <row r="27" spans="1:6" x14ac:dyDescent="0.25">
      <c r="A27" s="17"/>
      <c r="B27" s="6"/>
      <c r="C27" s="6"/>
      <c r="D27" s="6"/>
      <c r="E27" s="6"/>
      <c r="F27" s="6"/>
    </row>
    <row r="28" spans="1:6" x14ac:dyDescent="0.25">
      <c r="B28" s="17"/>
      <c r="C28" s="6"/>
      <c r="D28" s="6"/>
      <c r="E28" s="6"/>
      <c r="F28" s="6"/>
    </row>
    <row r="29" spans="1:6" x14ac:dyDescent="0.25">
      <c r="A29" s="17"/>
      <c r="B29" s="6"/>
      <c r="C29" s="6"/>
      <c r="D29" s="6"/>
      <c r="E29" s="6"/>
      <c r="F29" s="6"/>
    </row>
    <row r="30" spans="1:6" x14ac:dyDescent="0.25">
      <c r="A30" s="17"/>
      <c r="B30" s="6"/>
      <c r="C30" s="6"/>
      <c r="D30" s="6"/>
      <c r="E30" s="6"/>
      <c r="F30" s="6"/>
    </row>
    <row r="31" spans="1:6" x14ac:dyDescent="0.25">
      <c r="A31" s="17"/>
      <c r="B31" s="6"/>
      <c r="C31" s="6"/>
      <c r="D31" s="6"/>
      <c r="E31" s="6"/>
      <c r="F31" s="6"/>
    </row>
    <row r="32" spans="1:6" x14ac:dyDescent="0.25">
      <c r="A32" s="17"/>
      <c r="B32" s="6"/>
      <c r="C32" s="6"/>
      <c r="D32" s="6"/>
      <c r="E32" s="6"/>
      <c r="F32" s="6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B10" sqref="B10"/>
    </sheetView>
  </sheetViews>
  <sheetFormatPr defaultRowHeight="15" x14ac:dyDescent="0.25"/>
  <cols>
    <col min="1" max="1" width="13" style="16" customWidth="1"/>
    <col min="2" max="2" width="79" customWidth="1"/>
    <col min="3" max="3" width="10.7109375" customWidth="1"/>
    <col min="4" max="4" width="9" customWidth="1"/>
    <col min="5" max="5" width="14.28515625" customWidth="1"/>
    <col min="6" max="6" width="22.42578125" customWidth="1"/>
    <col min="7" max="7" width="17.28515625" customWidth="1"/>
  </cols>
  <sheetData>
    <row r="1" spans="1:10" ht="28.5" x14ac:dyDescent="0.45">
      <c r="B1" s="36" t="s">
        <v>29</v>
      </c>
    </row>
    <row r="2" spans="1:10" ht="28.5" x14ac:dyDescent="0.25">
      <c r="A2" s="15"/>
      <c r="B2" s="15" t="s">
        <v>31</v>
      </c>
    </row>
    <row r="4" spans="1:10" ht="21" x14ac:dyDescent="0.35">
      <c r="B4" s="4" t="s">
        <v>19</v>
      </c>
      <c r="C4" s="4"/>
      <c r="D4" s="4"/>
      <c r="E4" s="4"/>
      <c r="F4" s="2"/>
    </row>
    <row r="6" spans="1:10" ht="94.5" x14ac:dyDescent="0.25">
      <c r="A6" s="7" t="s">
        <v>4</v>
      </c>
      <c r="B6" s="8" t="s">
        <v>0</v>
      </c>
      <c r="C6" s="8" t="s">
        <v>1</v>
      </c>
      <c r="D6" s="7" t="s">
        <v>2</v>
      </c>
      <c r="E6" s="22" t="s">
        <v>21</v>
      </c>
      <c r="F6" s="50"/>
      <c r="G6" s="1"/>
      <c r="J6" s="23"/>
    </row>
    <row r="7" spans="1:10" ht="30" customHeight="1" x14ac:dyDescent="0.25">
      <c r="A7" s="14">
        <v>1</v>
      </c>
      <c r="B7" s="34" t="s">
        <v>46</v>
      </c>
      <c r="C7" s="35" t="s">
        <v>10</v>
      </c>
      <c r="D7" s="35">
        <v>25</v>
      </c>
      <c r="E7" s="35">
        <f t="shared" ref="E7:E10" si="0">D7*14.5</f>
        <v>362.5</v>
      </c>
      <c r="F7" s="6"/>
    </row>
    <row r="8" spans="1:10" ht="30" customHeight="1" x14ac:dyDescent="0.25">
      <c r="A8" s="14">
        <v>1</v>
      </c>
      <c r="B8" s="34" t="s">
        <v>47</v>
      </c>
      <c r="C8" s="35" t="s">
        <v>25</v>
      </c>
      <c r="D8" s="35">
        <v>15</v>
      </c>
      <c r="E8" s="35">
        <f t="shared" si="0"/>
        <v>217.5</v>
      </c>
      <c r="F8" s="6"/>
    </row>
    <row r="9" spans="1:10" ht="30" customHeight="1" x14ac:dyDescent="0.25">
      <c r="A9" s="14">
        <v>1</v>
      </c>
      <c r="B9" s="54" t="s">
        <v>48</v>
      </c>
      <c r="C9" s="35" t="s">
        <v>10</v>
      </c>
      <c r="D9" s="35">
        <v>15</v>
      </c>
      <c r="E9" s="35">
        <f t="shared" si="0"/>
        <v>217.5</v>
      </c>
      <c r="F9" s="6"/>
    </row>
    <row r="10" spans="1:10" x14ac:dyDescent="0.25">
      <c r="A10" s="14">
        <v>2</v>
      </c>
      <c r="B10" s="53" t="s">
        <v>49</v>
      </c>
      <c r="C10" s="18" t="s">
        <v>10</v>
      </c>
      <c r="D10" s="18">
        <v>40</v>
      </c>
      <c r="E10" s="18">
        <f t="shared" si="0"/>
        <v>580</v>
      </c>
      <c r="F10" s="6"/>
    </row>
    <row r="11" spans="1:10" x14ac:dyDescent="0.25">
      <c r="A11" s="14"/>
      <c r="B11" s="5" t="s">
        <v>5</v>
      </c>
      <c r="C11" s="18"/>
      <c r="D11" s="21">
        <f>SUM(D7:D10)</f>
        <v>95</v>
      </c>
      <c r="E11" s="21">
        <f>SUM(E7:E10)</f>
        <v>1377.5</v>
      </c>
      <c r="F11" s="6"/>
    </row>
    <row r="12" spans="1:10" x14ac:dyDescent="0.25">
      <c r="A12" s="17"/>
      <c r="B12" s="6"/>
      <c r="C12" s="41"/>
      <c r="D12" s="13"/>
      <c r="E12" s="13"/>
      <c r="F12" s="6"/>
    </row>
    <row r="13" spans="1:10" x14ac:dyDescent="0.25">
      <c r="A13" s="17"/>
      <c r="B13" s="6"/>
      <c r="C13" s="6"/>
      <c r="D13" s="6"/>
      <c r="E13" s="6"/>
      <c r="F13" s="6"/>
    </row>
    <row r="14" spans="1:10" x14ac:dyDescent="0.25">
      <c r="A14" s="17"/>
      <c r="B14" s="6"/>
      <c r="C14" s="6"/>
      <c r="D14" s="6"/>
      <c r="E14" s="6"/>
      <c r="F14" s="6"/>
    </row>
    <row r="15" spans="1:10" x14ac:dyDescent="0.25">
      <c r="A15" s="17"/>
      <c r="B15" s="6"/>
      <c r="C15" s="6"/>
      <c r="D15" s="6"/>
      <c r="E15" s="6"/>
      <c r="F15" s="6"/>
    </row>
    <row r="16" spans="1:10" x14ac:dyDescent="0.25">
      <c r="A16" s="17"/>
      <c r="B16" s="6"/>
      <c r="C16" s="6"/>
      <c r="D16" s="6"/>
      <c r="E16" s="6"/>
      <c r="F16" s="6"/>
    </row>
    <row r="17" spans="1:6" x14ac:dyDescent="0.25">
      <c r="A17" s="17"/>
      <c r="B17" s="6"/>
      <c r="C17" s="6"/>
      <c r="D17" s="6"/>
      <c r="E17" s="6"/>
      <c r="F17" s="6"/>
    </row>
    <row r="18" spans="1:6" x14ac:dyDescent="0.25">
      <c r="A18" s="17"/>
      <c r="B18" s="6"/>
      <c r="C18" s="6"/>
      <c r="D18" s="6"/>
      <c r="E18" s="6"/>
      <c r="F18" s="6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D11"/>
  <sheetViews>
    <sheetView tabSelected="1" workbookViewId="0">
      <selection activeCell="L9" sqref="L9"/>
    </sheetView>
  </sheetViews>
  <sheetFormatPr defaultRowHeight="15" x14ac:dyDescent="0.25"/>
  <cols>
    <col min="1" max="1" width="38.28515625" customWidth="1"/>
    <col min="2" max="2" width="10.85546875" customWidth="1"/>
    <col min="3" max="3" width="27.28515625" customWidth="1"/>
    <col min="4" max="4" width="26.7109375" customWidth="1"/>
  </cols>
  <sheetData>
    <row r="5" spans="1:4" ht="56.25" x14ac:dyDescent="0.25">
      <c r="A5" s="8" t="s">
        <v>6</v>
      </c>
      <c r="B5" s="7" t="s">
        <v>7</v>
      </c>
      <c r="C5" s="7" t="s">
        <v>32</v>
      </c>
      <c r="D5" s="50"/>
    </row>
    <row r="6" spans="1:4" ht="15.75" x14ac:dyDescent="0.25">
      <c r="A6" s="9" t="s">
        <v>17</v>
      </c>
      <c r="B6" s="18">
        <v>465</v>
      </c>
      <c r="C6" s="18">
        <v>6742.5</v>
      </c>
      <c r="D6" s="6"/>
    </row>
    <row r="7" spans="1:4" ht="15.75" x14ac:dyDescent="0.25">
      <c r="A7" s="9" t="s">
        <v>16</v>
      </c>
      <c r="B7" s="18">
        <v>95</v>
      </c>
      <c r="C7" s="18">
        <v>1377.5</v>
      </c>
      <c r="D7" s="6"/>
    </row>
    <row r="8" spans="1:4" ht="15.75" x14ac:dyDescent="0.25">
      <c r="A8" s="9" t="s">
        <v>15</v>
      </c>
      <c r="B8" s="18">
        <v>625</v>
      </c>
      <c r="C8" s="18">
        <v>7812.5</v>
      </c>
      <c r="D8" s="6"/>
    </row>
    <row r="9" spans="1:4" ht="15.75" x14ac:dyDescent="0.25">
      <c r="A9" s="10" t="s">
        <v>18</v>
      </c>
      <c r="B9" s="21">
        <f>SUM(B6:B8)</f>
        <v>1185</v>
      </c>
      <c r="C9" s="21">
        <f>SUM(C6:C8)</f>
        <v>15932.5</v>
      </c>
      <c r="D9" s="6"/>
    </row>
    <row r="10" spans="1:4" x14ac:dyDescent="0.25">
      <c r="A10" s="3" t="s">
        <v>20</v>
      </c>
      <c r="B10" s="3"/>
      <c r="C10" s="18">
        <v>15957.715</v>
      </c>
      <c r="D10" s="6"/>
    </row>
    <row r="11" spans="1:4" x14ac:dyDescent="0.25">
      <c r="A11" s="3" t="s">
        <v>33</v>
      </c>
      <c r="B11" s="3"/>
      <c r="C11" s="3">
        <v>25.215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C.S</vt:lpstr>
      <vt:lpstr>A.A.</vt:lpstr>
      <vt:lpstr>A.T.</vt:lpstr>
      <vt:lpstr>Riepilogo</vt:lpstr>
      <vt:lpstr>A.A.!Area_stampa</vt:lpstr>
      <vt:lpstr>A.T.!Area_stampa</vt:lpstr>
      <vt:lpstr>C.S!Area_stampa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BSTD0204</dc:creator>
  <cp:lastModifiedBy>Fujitsu</cp:lastModifiedBy>
  <cp:lastPrinted>2021-01-13T11:57:21Z</cp:lastPrinted>
  <dcterms:created xsi:type="dcterms:W3CDTF">2016-10-15T10:59:30Z</dcterms:created>
  <dcterms:modified xsi:type="dcterms:W3CDTF">2021-12-19T08:03:41Z</dcterms:modified>
</cp:coreProperties>
</file>