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 activeTab="3"/>
  </bookViews>
  <sheets>
    <sheet name="C.S" sheetId="1" r:id="rId1"/>
    <sheet name="A.A." sheetId="2" r:id="rId2"/>
    <sheet name="A.T." sheetId="3" r:id="rId3"/>
    <sheet name="Riepilogo" sheetId="4" r:id="rId4"/>
    <sheet name="Foglio1" sheetId="5" r:id="rId5"/>
    <sheet name="Foglio2" sheetId="6" r:id="rId6"/>
  </sheets>
  <definedNames>
    <definedName name="_xlnm.Print_Area" localSheetId="1">A.A.!$A$1:$E$28</definedName>
    <definedName name="_xlnm.Print_Area" localSheetId="2">A.T.!$A$1:$E$25</definedName>
    <definedName name="_xlnm.Print_Area" localSheetId="0">C.S!$A$2:$E$24</definedName>
  </definedNames>
  <calcPr calcId="145621"/>
</workbook>
</file>

<file path=xl/calcChain.xml><?xml version="1.0" encoding="utf-8"?>
<calcChain xmlns="http://schemas.openxmlformats.org/spreadsheetml/2006/main">
  <c r="E25" i="2" l="1"/>
  <c r="E18" i="2" l="1"/>
  <c r="D19" i="1" l="1"/>
  <c r="E18" i="1"/>
  <c r="E13" i="2" l="1"/>
  <c r="D16" i="3" l="1"/>
  <c r="E7" i="3"/>
  <c r="E16" i="3" s="1"/>
  <c r="E8" i="3"/>
  <c r="E9" i="3"/>
  <c r="E10" i="3"/>
  <c r="E11" i="3"/>
  <c r="E12" i="3"/>
  <c r="E13" i="3"/>
  <c r="E14" i="3"/>
  <c r="E15" i="3"/>
  <c r="E14" i="1" l="1"/>
  <c r="E10" i="1"/>
  <c r="E16" i="2"/>
  <c r="E17" i="2"/>
  <c r="E24" i="2"/>
  <c r="E16" i="1" l="1"/>
  <c r="C9" i="4"/>
  <c r="D25" i="2"/>
  <c r="E20" i="2" l="1"/>
  <c r="E17" i="1" l="1"/>
  <c r="E8" i="1"/>
  <c r="E22" i="2" l="1"/>
  <c r="E15" i="2"/>
  <c r="E5" i="2"/>
  <c r="E11" i="2" l="1"/>
  <c r="E10" i="2" l="1"/>
  <c r="E8" i="2"/>
  <c r="B9" i="4" l="1"/>
  <c r="E7" i="2" l="1"/>
  <c r="E9" i="2"/>
  <c r="E14" i="2" l="1"/>
  <c r="E9" i="1" l="1"/>
  <c r="E6" i="2" l="1"/>
  <c r="E12" i="2"/>
  <c r="E19" i="2"/>
  <c r="E21" i="2"/>
  <c r="E23" i="2"/>
  <c r="E7" i="1"/>
  <c r="E11" i="1"/>
  <c r="E12" i="1"/>
  <c r="E13" i="1"/>
  <c r="E15" i="1"/>
  <c r="E6" i="1"/>
  <c r="E4" i="2"/>
  <c r="E19" i="1" l="1"/>
</calcChain>
</file>

<file path=xl/sharedStrings.xml><?xml version="1.0" encoding="utf-8"?>
<sst xmlns="http://schemas.openxmlformats.org/spreadsheetml/2006/main" count="125" uniqueCount="71">
  <si>
    <t>Descrizione attività di intensificazione</t>
  </si>
  <si>
    <t>Qualifica</t>
  </si>
  <si>
    <t>Totale ore</t>
  </si>
  <si>
    <t>Totale corrispondente LORDO STATO (esclusa ritenuta INPS 1,61%)</t>
  </si>
  <si>
    <t>Unità coinvolte</t>
  </si>
  <si>
    <t>Totale</t>
  </si>
  <si>
    <t>PROFILO</t>
  </si>
  <si>
    <t>TOTALE ORE</t>
  </si>
  <si>
    <t>A.A.</t>
  </si>
  <si>
    <t>C.S.</t>
  </si>
  <si>
    <t>A.T.</t>
  </si>
  <si>
    <t>TOTALE</t>
  </si>
  <si>
    <t>AA.</t>
  </si>
  <si>
    <t xml:space="preserve"> </t>
  </si>
  <si>
    <t xml:space="preserve">COLLABORATORI SCOLASTICI  (1 h = 12,5 euro ) </t>
  </si>
  <si>
    <t>Disponibilità a sostituire i colleghi assenti *</t>
  </si>
  <si>
    <t>Collab. Scolastici</t>
  </si>
  <si>
    <t>Assistenti Tecnici</t>
  </si>
  <si>
    <t>Assistenti Amm.vi</t>
  </si>
  <si>
    <t xml:space="preserve">Totale </t>
  </si>
  <si>
    <t xml:space="preserve">ASSISTENTI    TECNICI (1 h x14,5 euro) </t>
  </si>
  <si>
    <t>ALLEGATO B</t>
  </si>
  <si>
    <t xml:space="preserve">ALLEGATO B </t>
  </si>
  <si>
    <t>FONDO ISTITUTO PERSONALE A.T.A   A.S. 2019/2020</t>
  </si>
  <si>
    <t>Disponibilità</t>
  </si>
  <si>
    <t>Avanzo</t>
  </si>
  <si>
    <t xml:space="preserve">ALLEGATO B - ASSISTENTI   AMMINISTRATIVI (1h = 14,5 euro) </t>
  </si>
  <si>
    <t>IMPORTO LORDO DIPENDENTE risorse M.O.F. 2019/20</t>
  </si>
  <si>
    <t>IMPORTO LORDO DIPENDENM.O.F. 2019/2020</t>
  </si>
  <si>
    <t>A.A</t>
  </si>
  <si>
    <t xml:space="preserve">Registro del conto corrente postale  </t>
  </si>
  <si>
    <t xml:space="preserve">Informatizzazione  Esami di Stato   </t>
  </si>
  <si>
    <t xml:space="preserve">Rapporti Enti Esterni e Privati per gestione Auditorium </t>
  </si>
  <si>
    <t xml:space="preserve">Rilevazione delle presenze del personale ( timbratore)  </t>
  </si>
  <si>
    <t xml:space="preserve">Supporto al docente referente   Progetto ECDL </t>
  </si>
  <si>
    <t xml:space="preserve">Progetti docenti   </t>
  </si>
  <si>
    <t xml:space="preserve">Pratiche ricostruzione di carriera   </t>
  </si>
  <si>
    <t xml:space="preserve">Supporto  software "Nuvola"- anagrafiche, fascicoli docenti...   </t>
  </si>
  <si>
    <t>Sistemazione archivio ufficio docenti (</t>
  </si>
  <si>
    <t xml:space="preserve">Supporto al docente referente  Stage scuola-lavoro   </t>
  </si>
  <si>
    <t xml:space="preserve">Supporto iscrizioni allievi </t>
  </si>
  <si>
    <t>Cartellini identificativi allievi</t>
  </si>
  <si>
    <t>Predisposizione libretti scolastici allievi</t>
  </si>
  <si>
    <t xml:space="preserve">Predisposizione delibere  - Consiglio d'Istituto </t>
  </si>
  <si>
    <t xml:space="preserve">Supporto ai docenti- INVALSI- INDIRE  </t>
  </si>
  <si>
    <r>
      <rPr>
        <sz val="10"/>
        <rFont val="Calibri"/>
        <family val="2"/>
        <scheme val="minor"/>
      </rPr>
      <t xml:space="preserve">Registri carico e scarico e consegna materiale pulizia e sanitario  </t>
    </r>
    <r>
      <rPr>
        <sz val="11"/>
        <rFont val="Calibri"/>
        <family val="2"/>
        <scheme val="minor"/>
      </rPr>
      <t xml:space="preserve"> </t>
    </r>
  </si>
  <si>
    <t xml:space="preserve">Supporto coordinamento personale </t>
  </si>
  <si>
    <t xml:space="preserve">Esami integrativi e di idoneità-corsi di recupero e di potenziamento </t>
  </si>
  <si>
    <t xml:space="preserve"> Stage/Visite e viaggi d'istruzione  </t>
  </si>
  <si>
    <t xml:space="preserve">Progetto Pago in rete </t>
  </si>
  <si>
    <t xml:space="preserve">Addetto prevenzione incendio </t>
  </si>
  <si>
    <t xml:space="preserve">Addetto primo soccorso </t>
  </si>
  <si>
    <t xml:space="preserve">Assistenza al POFT/Collaborazione con docenti per supporto attività didattiche </t>
  </si>
  <si>
    <t>Attività serale</t>
  </si>
  <si>
    <t xml:space="preserve">Servizio fotocopie  corso serale </t>
  </si>
  <si>
    <t xml:space="preserve">Disponibilità sostituzione colleghi assenti </t>
  </si>
  <si>
    <t xml:space="preserve">Incarico Piano di evacuazione </t>
  </si>
  <si>
    <t xml:space="preserve">Servizio  fotocopie (fotocopie per allievi -docenti- segreteria) </t>
  </si>
  <si>
    <t>Supporto docenti per libera attività di studio alternativa I.R.C.</t>
  </si>
  <si>
    <t xml:space="preserve">PROGETTO: "Cartellonistica </t>
  </si>
  <si>
    <t xml:space="preserve">Servizio Posta-consegna e ritiro corrispondenza con Enti vari  </t>
  </si>
  <si>
    <t xml:space="preserve">Servizio fotocopie per allievi-docenti-segreteria  </t>
  </si>
  <si>
    <r>
      <rPr>
        <sz val="10"/>
        <rFont val="Calibri"/>
        <family val="2"/>
        <scheme val="minor"/>
      </rPr>
      <t xml:space="preserve">Registri carico e scarico e consegna materiale pulizia e sanitario  </t>
    </r>
    <r>
      <rPr>
        <sz val="11"/>
        <rFont val="Calibri"/>
        <family val="2"/>
        <scheme val="minor"/>
      </rPr>
      <t xml:space="preserve"> - supplente</t>
    </r>
  </si>
  <si>
    <t xml:space="preserve">Supporto attività extrascolastiche  (conferenze, attività pomeridiane) </t>
  </si>
  <si>
    <t xml:space="preserve">Coordinamento manutenzione dei locali, degli arrredi scolastici e degli impianti dell'Istituto; rapporti con il Comune e la Provincia  </t>
  </si>
  <si>
    <t xml:space="preserve">Disponibilità assistenza esami ECDL </t>
  </si>
  <si>
    <t>Supporto nella gestione della rete dell'Istituto - supporto per gli Esani di Stato</t>
  </si>
  <si>
    <t xml:space="preserve">Coordinamento laboratori informatica </t>
  </si>
  <si>
    <t xml:space="preserve">Coordinamento laboratori Chimica e Fisica </t>
  </si>
  <si>
    <t xml:space="preserve">PROGETTO: "Quotidiano in classe" ( ritiro e smistamento quotidiani) </t>
  </si>
  <si>
    <t xml:space="preserve">Incarico piano di evacuazione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</si>
</sst>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Border="1" applyAlignment="1"/>
    <xf numFmtId="0" fontId="0" fillId="0" borderId="1" xfId="0" applyFont="1" applyBorder="1"/>
    <xf numFmtId="4" fontId="11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zoomScale="90" zoomScaleNormal="90" workbookViewId="0">
      <selection activeCell="B26" sqref="B26"/>
    </sheetView>
  </sheetViews>
  <sheetFormatPr defaultRowHeight="15" x14ac:dyDescent="0.25"/>
  <cols>
    <col min="1" max="1" width="10.5703125" style="13" customWidth="1"/>
    <col min="2" max="2" width="71.42578125" customWidth="1"/>
    <col min="3" max="3" width="8.7109375" customWidth="1"/>
    <col min="4" max="4" width="7.85546875" customWidth="1"/>
    <col min="5" max="5" width="10.85546875" customWidth="1"/>
    <col min="6" max="6" width="18.28515625" hidden="1" customWidth="1"/>
    <col min="7" max="7" width="17.28515625" customWidth="1"/>
  </cols>
  <sheetData>
    <row r="1" spans="1:9" s="31" customFormat="1" x14ac:dyDescent="0.25"/>
    <row r="2" spans="1:9" ht="28.5" x14ac:dyDescent="0.45">
      <c r="A2" s="12"/>
      <c r="B2" s="12" t="s">
        <v>23</v>
      </c>
      <c r="C2" s="38"/>
    </row>
    <row r="3" spans="1:9" ht="28.5" x14ac:dyDescent="0.45">
      <c r="A3" s="12"/>
      <c r="B3" s="12" t="s">
        <v>22</v>
      </c>
    </row>
    <row r="4" spans="1:9" ht="21" x14ac:dyDescent="0.35">
      <c r="B4" s="4" t="s">
        <v>14</v>
      </c>
      <c r="C4" s="4"/>
      <c r="D4" s="4"/>
      <c r="E4" s="4"/>
      <c r="F4" s="2"/>
    </row>
    <row r="5" spans="1:9" ht="94.5" x14ac:dyDescent="0.25">
      <c r="A5" s="8" t="s">
        <v>4</v>
      </c>
      <c r="B5" s="9" t="s">
        <v>0</v>
      </c>
      <c r="C5" s="35" t="s">
        <v>1</v>
      </c>
      <c r="D5" s="24" t="s">
        <v>2</v>
      </c>
      <c r="E5" s="24" t="s">
        <v>28</v>
      </c>
      <c r="F5" s="24" t="s">
        <v>3</v>
      </c>
      <c r="G5" s="1"/>
    </row>
    <row r="6" spans="1:9" x14ac:dyDescent="0.25">
      <c r="A6" s="21">
        <v>4</v>
      </c>
      <c r="B6" s="48" t="s">
        <v>50</v>
      </c>
      <c r="C6" s="26" t="s">
        <v>9</v>
      </c>
      <c r="D6" s="26">
        <v>40</v>
      </c>
      <c r="E6" s="21">
        <f>D6*(12.5)</f>
        <v>500</v>
      </c>
      <c r="F6" s="3"/>
    </row>
    <row r="7" spans="1:9" x14ac:dyDescent="0.25">
      <c r="A7" s="21">
        <v>11</v>
      </c>
      <c r="B7" s="48" t="s">
        <v>51</v>
      </c>
      <c r="C7" s="26" t="s">
        <v>9</v>
      </c>
      <c r="D7" s="26">
        <v>27</v>
      </c>
      <c r="E7" s="21">
        <f t="shared" ref="E7:E18" si="0">D7*(12.5)</f>
        <v>337.5</v>
      </c>
      <c r="F7" s="3"/>
    </row>
    <row r="8" spans="1:9" x14ac:dyDescent="0.25">
      <c r="A8" s="21">
        <v>11</v>
      </c>
      <c r="B8" s="48" t="s">
        <v>52</v>
      </c>
      <c r="C8" s="26" t="s">
        <v>9</v>
      </c>
      <c r="D8" s="26">
        <v>27</v>
      </c>
      <c r="E8" s="21">
        <f t="shared" si="0"/>
        <v>337.5</v>
      </c>
      <c r="F8" s="3"/>
    </row>
    <row r="9" spans="1:9" x14ac:dyDescent="0.25">
      <c r="A9" s="21">
        <v>1</v>
      </c>
      <c r="B9" s="48" t="s">
        <v>53</v>
      </c>
      <c r="C9" s="26" t="s">
        <v>9</v>
      </c>
      <c r="D9" s="26">
        <v>20</v>
      </c>
      <c r="E9" s="21">
        <f t="shared" si="0"/>
        <v>250</v>
      </c>
      <c r="F9" s="3"/>
    </row>
    <row r="10" spans="1:9" x14ac:dyDescent="0.25">
      <c r="A10" s="21">
        <v>1</v>
      </c>
      <c r="B10" s="48" t="s">
        <v>54</v>
      </c>
      <c r="C10" s="26" t="s">
        <v>9</v>
      </c>
      <c r="D10" s="26">
        <v>10</v>
      </c>
      <c r="E10" s="21">
        <f t="shared" si="0"/>
        <v>125</v>
      </c>
      <c r="F10" s="3"/>
    </row>
    <row r="11" spans="1:9" x14ac:dyDescent="0.25">
      <c r="A11" s="21">
        <v>8</v>
      </c>
      <c r="B11" s="48" t="s">
        <v>55</v>
      </c>
      <c r="C11" s="26" t="s">
        <v>9</v>
      </c>
      <c r="D11" s="26">
        <v>31</v>
      </c>
      <c r="E11" s="21">
        <f t="shared" si="0"/>
        <v>387.5</v>
      </c>
      <c r="F11" s="3"/>
      <c r="I11" t="s">
        <v>13</v>
      </c>
    </row>
    <row r="12" spans="1:9" x14ac:dyDescent="0.25">
      <c r="A12" s="21">
        <v>11</v>
      </c>
      <c r="B12" s="48" t="s">
        <v>56</v>
      </c>
      <c r="C12" s="26" t="s">
        <v>9</v>
      </c>
      <c r="D12" s="26">
        <v>27</v>
      </c>
      <c r="E12" s="21">
        <f t="shared" si="0"/>
        <v>337.5</v>
      </c>
      <c r="F12" s="3"/>
    </row>
    <row r="13" spans="1:9" x14ac:dyDescent="0.25">
      <c r="A13" s="21">
        <v>1</v>
      </c>
      <c r="B13" s="48" t="s">
        <v>57</v>
      </c>
      <c r="C13" s="26" t="s">
        <v>9</v>
      </c>
      <c r="D13" s="26">
        <v>50</v>
      </c>
      <c r="E13" s="21">
        <f t="shared" si="0"/>
        <v>625</v>
      </c>
      <c r="F13" s="3"/>
    </row>
    <row r="14" spans="1:9" x14ac:dyDescent="0.25">
      <c r="A14" s="21">
        <v>1</v>
      </c>
      <c r="B14" s="48" t="s">
        <v>58</v>
      </c>
      <c r="C14" s="26" t="s">
        <v>9</v>
      </c>
      <c r="D14" s="26">
        <v>15</v>
      </c>
      <c r="E14" s="21">
        <f t="shared" si="0"/>
        <v>187.5</v>
      </c>
      <c r="F14" s="3"/>
    </row>
    <row r="15" spans="1:9" x14ac:dyDescent="0.25">
      <c r="A15" s="21">
        <v>1</v>
      </c>
      <c r="B15" s="48" t="s">
        <v>59</v>
      </c>
      <c r="C15" s="26" t="s">
        <v>9</v>
      </c>
      <c r="D15" s="26">
        <v>15</v>
      </c>
      <c r="E15" s="21">
        <f t="shared" si="0"/>
        <v>187.5</v>
      </c>
      <c r="F15" s="3"/>
    </row>
    <row r="16" spans="1:9" x14ac:dyDescent="0.25">
      <c r="A16" s="21">
        <v>4</v>
      </c>
      <c r="B16" s="44" t="s">
        <v>60</v>
      </c>
      <c r="C16" s="26" t="s">
        <v>9</v>
      </c>
      <c r="D16" s="26">
        <v>40</v>
      </c>
      <c r="E16" s="21">
        <f>D16*(12.5)</f>
        <v>500</v>
      </c>
      <c r="F16" s="3"/>
    </row>
    <row r="17" spans="1:6" x14ac:dyDescent="0.25">
      <c r="A17" s="21">
        <v>1</v>
      </c>
      <c r="B17" s="47" t="s">
        <v>61</v>
      </c>
      <c r="C17" s="26" t="s">
        <v>9</v>
      </c>
      <c r="D17" s="26">
        <v>10</v>
      </c>
      <c r="E17" s="21">
        <f t="shared" si="0"/>
        <v>125</v>
      </c>
      <c r="F17" s="3"/>
    </row>
    <row r="18" spans="1:6" x14ac:dyDescent="0.25">
      <c r="A18" s="21">
        <v>1</v>
      </c>
      <c r="B18" s="44" t="s">
        <v>62</v>
      </c>
      <c r="C18" s="26" t="s">
        <v>9</v>
      </c>
      <c r="D18" s="26">
        <v>10</v>
      </c>
      <c r="E18" s="21">
        <f t="shared" si="0"/>
        <v>125</v>
      </c>
      <c r="F18" s="3"/>
    </row>
    <row r="19" spans="1:6" x14ac:dyDescent="0.25">
      <c r="A19" s="26"/>
      <c r="B19" s="48"/>
      <c r="C19" s="32" t="s">
        <v>11</v>
      </c>
      <c r="D19" s="27">
        <f>SUM(D6:D18)</f>
        <v>322</v>
      </c>
      <c r="E19" s="33">
        <f>SUM(E6:E18)</f>
        <v>4025</v>
      </c>
      <c r="F19" s="3"/>
    </row>
    <row r="20" spans="1:6" x14ac:dyDescent="0.25">
      <c r="A20" s="14"/>
      <c r="B20" s="34"/>
      <c r="C20" s="7"/>
      <c r="D20" s="7"/>
      <c r="E20" s="7"/>
      <c r="F20" s="7"/>
    </row>
    <row r="21" spans="1:6" x14ac:dyDescent="0.25">
      <c r="A21" s="14"/>
      <c r="B21" s="7"/>
      <c r="C21" s="7"/>
      <c r="D21" s="7"/>
      <c r="E21" s="7"/>
      <c r="F21" s="7"/>
    </row>
    <row r="22" spans="1:6" x14ac:dyDescent="0.25">
      <c r="B22" s="43"/>
      <c r="C22" s="7"/>
      <c r="D22" s="7"/>
      <c r="E22" s="7"/>
      <c r="F22" s="7"/>
    </row>
    <row r="23" spans="1:6" x14ac:dyDescent="0.25">
      <c r="A23" s="14"/>
      <c r="B23" s="34"/>
      <c r="C23" s="7"/>
      <c r="D23" s="7"/>
      <c r="E23" s="7"/>
      <c r="F23" s="7"/>
    </row>
    <row r="24" spans="1:6" x14ac:dyDescent="0.25">
      <c r="A24" s="14"/>
      <c r="B24" s="7"/>
      <c r="C24" s="7"/>
      <c r="D24" s="7"/>
      <c r="E24" s="7"/>
      <c r="F24" s="7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2" zoomScaleNormal="82" workbookViewId="0">
      <selection activeCell="I21" sqref="I21"/>
    </sheetView>
  </sheetViews>
  <sheetFormatPr defaultRowHeight="15" x14ac:dyDescent="0.25"/>
  <cols>
    <col min="1" max="1" width="11.7109375" style="17" customWidth="1"/>
    <col min="2" max="2" width="68.42578125" customWidth="1"/>
    <col min="3" max="3" width="11.7109375" customWidth="1"/>
    <col min="4" max="4" width="12.5703125" customWidth="1"/>
    <col min="5" max="5" width="24" customWidth="1"/>
    <col min="6" max="6" width="22.42578125" customWidth="1"/>
    <col min="7" max="7" width="17.28515625" customWidth="1"/>
  </cols>
  <sheetData>
    <row r="1" spans="1:7" ht="21" x14ac:dyDescent="0.35">
      <c r="A1" s="40"/>
      <c r="B1" s="42" t="s">
        <v>26</v>
      </c>
      <c r="C1" s="39"/>
    </row>
    <row r="2" spans="1:7" ht="21" x14ac:dyDescent="0.25">
      <c r="A2" s="40"/>
      <c r="B2" s="41" t="s">
        <v>23</v>
      </c>
      <c r="C2" s="39"/>
    </row>
    <row r="3" spans="1:7" ht="38.25" x14ac:dyDescent="0.25">
      <c r="A3" s="51" t="s">
        <v>4</v>
      </c>
      <c r="B3" s="52" t="s">
        <v>0</v>
      </c>
      <c r="C3" s="53" t="s">
        <v>1</v>
      </c>
      <c r="D3" s="51" t="s">
        <v>2</v>
      </c>
      <c r="E3" s="51" t="s">
        <v>27</v>
      </c>
      <c r="F3" s="51" t="s">
        <v>3</v>
      </c>
      <c r="G3" s="1"/>
    </row>
    <row r="4" spans="1:7" x14ac:dyDescent="0.25">
      <c r="A4" s="15">
        <v>10</v>
      </c>
      <c r="B4" s="45" t="s">
        <v>15</v>
      </c>
      <c r="C4" s="26" t="s">
        <v>8</v>
      </c>
      <c r="D4" s="30">
        <v>34</v>
      </c>
      <c r="E4" s="30">
        <f>D4*(14.5)</f>
        <v>493</v>
      </c>
      <c r="F4" s="3"/>
    </row>
    <row r="5" spans="1:7" x14ac:dyDescent="0.25">
      <c r="A5" s="15">
        <v>1</v>
      </c>
      <c r="B5" s="44" t="s">
        <v>30</v>
      </c>
      <c r="C5" s="26" t="s">
        <v>12</v>
      </c>
      <c r="D5" s="26">
        <v>10</v>
      </c>
      <c r="E5" s="26">
        <f t="shared" ref="E5:E24" si="0">D5*(14.5)</f>
        <v>145</v>
      </c>
      <c r="F5" s="3"/>
    </row>
    <row r="6" spans="1:7" x14ac:dyDescent="0.25">
      <c r="A6" s="15">
        <v>1</v>
      </c>
      <c r="B6" s="45" t="s">
        <v>31</v>
      </c>
      <c r="C6" s="26" t="s">
        <v>8</v>
      </c>
      <c r="D6" s="26">
        <v>12</v>
      </c>
      <c r="E6" s="26">
        <f t="shared" si="0"/>
        <v>174</v>
      </c>
      <c r="F6" s="3"/>
    </row>
    <row r="7" spans="1:7" x14ac:dyDescent="0.25">
      <c r="A7" s="15">
        <v>1</v>
      </c>
      <c r="B7" s="45" t="s">
        <v>32</v>
      </c>
      <c r="C7" s="26" t="s">
        <v>8</v>
      </c>
      <c r="D7" s="26">
        <v>25</v>
      </c>
      <c r="E7" s="26">
        <f t="shared" si="0"/>
        <v>362.5</v>
      </c>
      <c r="F7" s="3"/>
    </row>
    <row r="8" spans="1:7" x14ac:dyDescent="0.25">
      <c r="A8" s="15">
        <v>1</v>
      </c>
      <c r="B8" s="45" t="s">
        <v>33</v>
      </c>
      <c r="C8" s="26" t="s">
        <v>12</v>
      </c>
      <c r="D8" s="26">
        <v>25</v>
      </c>
      <c r="E8" s="26">
        <f t="shared" si="0"/>
        <v>362.5</v>
      </c>
      <c r="F8" s="3"/>
    </row>
    <row r="9" spans="1:7" x14ac:dyDescent="0.25">
      <c r="A9" s="15">
        <v>1</v>
      </c>
      <c r="B9" s="45" t="s">
        <v>34</v>
      </c>
      <c r="C9" s="26" t="s">
        <v>8</v>
      </c>
      <c r="D9" s="26">
        <v>12</v>
      </c>
      <c r="E9" s="26">
        <f t="shared" si="0"/>
        <v>174</v>
      </c>
      <c r="F9" s="3"/>
    </row>
    <row r="10" spans="1:7" x14ac:dyDescent="0.25">
      <c r="A10" s="15">
        <v>2</v>
      </c>
      <c r="B10" s="45" t="s">
        <v>35</v>
      </c>
      <c r="C10" s="26" t="s">
        <v>12</v>
      </c>
      <c r="D10" s="26">
        <v>12</v>
      </c>
      <c r="E10" s="26">
        <f t="shared" si="0"/>
        <v>174</v>
      </c>
      <c r="F10" s="3"/>
    </row>
    <row r="11" spans="1:7" x14ac:dyDescent="0.25">
      <c r="A11" s="15">
        <v>1</v>
      </c>
      <c r="B11" s="45" t="s">
        <v>36</v>
      </c>
      <c r="C11" s="26" t="s">
        <v>12</v>
      </c>
      <c r="D11" s="26">
        <v>22</v>
      </c>
      <c r="E11" s="26">
        <f t="shared" si="0"/>
        <v>319</v>
      </c>
      <c r="F11" s="3"/>
    </row>
    <row r="12" spans="1:7" x14ac:dyDescent="0.25">
      <c r="A12" s="15">
        <v>1</v>
      </c>
      <c r="B12" s="47" t="s">
        <v>37</v>
      </c>
      <c r="C12" s="26" t="s">
        <v>8</v>
      </c>
      <c r="D12" s="26">
        <v>25</v>
      </c>
      <c r="E12" s="26">
        <f t="shared" si="0"/>
        <v>362.5</v>
      </c>
      <c r="F12" s="3"/>
    </row>
    <row r="13" spans="1:7" x14ac:dyDescent="0.25">
      <c r="A13" s="15">
        <v>1</v>
      </c>
      <c r="B13" s="44" t="s">
        <v>38</v>
      </c>
      <c r="C13" s="26" t="s">
        <v>8</v>
      </c>
      <c r="D13" s="26">
        <v>31</v>
      </c>
      <c r="E13" s="26">
        <f t="shared" si="0"/>
        <v>449.5</v>
      </c>
      <c r="F13" s="3"/>
    </row>
    <row r="14" spans="1:7" x14ac:dyDescent="0.25">
      <c r="A14" s="15">
        <v>1</v>
      </c>
      <c r="B14" s="44" t="s">
        <v>39</v>
      </c>
      <c r="C14" s="26" t="s">
        <v>8</v>
      </c>
      <c r="D14" s="26">
        <v>20</v>
      </c>
      <c r="E14" s="26">
        <f t="shared" si="0"/>
        <v>290</v>
      </c>
      <c r="F14" s="3"/>
    </row>
    <row r="15" spans="1:7" x14ac:dyDescent="0.25">
      <c r="A15" s="15">
        <v>2</v>
      </c>
      <c r="B15" s="44" t="s">
        <v>40</v>
      </c>
      <c r="C15" s="26" t="s">
        <v>8</v>
      </c>
      <c r="D15" s="26">
        <v>28</v>
      </c>
      <c r="E15" s="26">
        <f t="shared" si="0"/>
        <v>406</v>
      </c>
      <c r="F15" s="3"/>
    </row>
    <row r="16" spans="1:7" x14ac:dyDescent="0.25">
      <c r="A16" s="15">
        <v>3</v>
      </c>
      <c r="B16" s="44" t="s">
        <v>41</v>
      </c>
      <c r="C16" s="26" t="s">
        <v>8</v>
      </c>
      <c r="D16" s="26">
        <v>30</v>
      </c>
      <c r="E16" s="26">
        <f t="shared" si="0"/>
        <v>435</v>
      </c>
      <c r="F16" s="3"/>
    </row>
    <row r="17" spans="1:6" x14ac:dyDescent="0.25">
      <c r="A17" s="15">
        <v>3</v>
      </c>
      <c r="B17" s="44" t="s">
        <v>42</v>
      </c>
      <c r="C17" s="26" t="s">
        <v>8</v>
      </c>
      <c r="D17" s="26">
        <v>30</v>
      </c>
      <c r="E17" s="26">
        <f t="shared" si="0"/>
        <v>435</v>
      </c>
      <c r="F17" s="3"/>
    </row>
    <row r="18" spans="1:6" x14ac:dyDescent="0.25">
      <c r="A18" s="15">
        <v>1</v>
      </c>
      <c r="B18" s="44" t="s">
        <v>43</v>
      </c>
      <c r="C18" s="26" t="s">
        <v>29</v>
      </c>
      <c r="D18" s="26">
        <v>15</v>
      </c>
      <c r="E18" s="26">
        <f t="shared" si="0"/>
        <v>217.5</v>
      </c>
      <c r="F18" s="3"/>
    </row>
    <row r="19" spans="1:6" x14ac:dyDescent="0.25">
      <c r="A19" s="15">
        <v>1</v>
      </c>
      <c r="B19" s="45" t="s">
        <v>44</v>
      </c>
      <c r="C19" s="26" t="s">
        <v>12</v>
      </c>
      <c r="D19" s="26">
        <v>13</v>
      </c>
      <c r="E19" s="26">
        <f t="shared" si="0"/>
        <v>188.5</v>
      </c>
      <c r="F19" s="3"/>
    </row>
    <row r="20" spans="1:6" x14ac:dyDescent="0.25">
      <c r="A20" s="15">
        <v>1</v>
      </c>
      <c r="B20" s="45" t="s">
        <v>45</v>
      </c>
      <c r="C20" s="26" t="s">
        <v>8</v>
      </c>
      <c r="D20" s="26">
        <v>25</v>
      </c>
      <c r="E20" s="26">
        <f t="shared" si="0"/>
        <v>362.5</v>
      </c>
      <c r="F20" s="3"/>
    </row>
    <row r="21" spans="1:6" x14ac:dyDescent="0.25">
      <c r="A21" s="15">
        <v>1</v>
      </c>
      <c r="B21" s="45" t="s">
        <v>46</v>
      </c>
      <c r="C21" s="26" t="s">
        <v>8</v>
      </c>
      <c r="D21" s="26">
        <v>12</v>
      </c>
      <c r="E21" s="26">
        <f t="shared" si="0"/>
        <v>174</v>
      </c>
      <c r="F21" s="3"/>
    </row>
    <row r="22" spans="1:6" x14ac:dyDescent="0.25">
      <c r="A22" s="15">
        <v>1</v>
      </c>
      <c r="B22" s="54" t="s">
        <v>47</v>
      </c>
      <c r="C22" s="26" t="s">
        <v>8</v>
      </c>
      <c r="D22" s="26">
        <v>10</v>
      </c>
      <c r="E22" s="26">
        <f t="shared" si="0"/>
        <v>145</v>
      </c>
      <c r="F22" s="3"/>
    </row>
    <row r="23" spans="1:6" x14ac:dyDescent="0.25">
      <c r="A23" s="15">
        <v>2</v>
      </c>
      <c r="B23" s="47" t="s">
        <v>48</v>
      </c>
      <c r="C23" s="26" t="s">
        <v>8</v>
      </c>
      <c r="D23" s="26">
        <v>46</v>
      </c>
      <c r="E23" s="26">
        <f t="shared" si="0"/>
        <v>667</v>
      </c>
      <c r="F23" s="3"/>
    </row>
    <row r="24" spans="1:6" x14ac:dyDescent="0.25">
      <c r="A24" s="15">
        <v>1</v>
      </c>
      <c r="B24" s="44" t="s">
        <v>49</v>
      </c>
      <c r="C24" s="26" t="s">
        <v>8</v>
      </c>
      <c r="D24" s="26">
        <v>20</v>
      </c>
      <c r="E24" s="26">
        <f t="shared" si="0"/>
        <v>290</v>
      </c>
      <c r="F24" s="3"/>
    </row>
    <row r="25" spans="1:6" x14ac:dyDescent="0.25">
      <c r="A25" s="15"/>
      <c r="B25" s="46" t="s">
        <v>5</v>
      </c>
      <c r="C25" s="26"/>
      <c r="D25" s="27">
        <f>SUM(D4:D24)</f>
        <v>457</v>
      </c>
      <c r="E25" s="27">
        <f>SUM(E4:E24)</f>
        <v>6626.5</v>
      </c>
      <c r="F25" s="3"/>
    </row>
    <row r="26" spans="1:6" x14ac:dyDescent="0.25">
      <c r="A26" s="18"/>
      <c r="B26" s="28"/>
      <c r="C26" s="28"/>
      <c r="D26" s="28"/>
      <c r="E26" s="28"/>
      <c r="F26" s="7"/>
    </row>
    <row r="27" spans="1:6" x14ac:dyDescent="0.25">
      <c r="A27" s="29"/>
      <c r="B27" s="28"/>
      <c r="C27" s="28"/>
      <c r="D27" s="28"/>
      <c r="E27" s="28"/>
      <c r="F27" s="7"/>
    </row>
    <row r="28" spans="1:6" x14ac:dyDescent="0.25">
      <c r="A28" s="18"/>
      <c r="C28" s="7"/>
      <c r="D28" s="7"/>
      <c r="E28" s="7"/>
      <c r="F28" s="7"/>
    </row>
    <row r="29" spans="1:6" x14ac:dyDescent="0.25">
      <c r="A29" s="18"/>
      <c r="B29" s="7"/>
      <c r="C29" s="7"/>
      <c r="D29" s="7"/>
      <c r="E29" s="7"/>
      <c r="F29" s="7"/>
    </row>
    <row r="30" spans="1:6" x14ac:dyDescent="0.25">
      <c r="B30" s="18"/>
      <c r="C30" s="7"/>
      <c r="D30" s="7"/>
      <c r="E30" s="7"/>
      <c r="F30" s="7"/>
    </row>
    <row r="31" spans="1:6" x14ac:dyDescent="0.25">
      <c r="A31" s="18"/>
      <c r="B31" s="7"/>
      <c r="C31" s="7"/>
      <c r="D31" s="7"/>
      <c r="E31" s="7"/>
      <c r="F31" s="7"/>
    </row>
    <row r="32" spans="1:6" x14ac:dyDescent="0.25">
      <c r="A32" s="18"/>
      <c r="B32" s="7"/>
      <c r="C32" s="7"/>
      <c r="D32" s="7"/>
      <c r="E32" s="7"/>
      <c r="F32" s="7"/>
    </row>
    <row r="33" spans="1:6" x14ac:dyDescent="0.25">
      <c r="A33" s="18"/>
      <c r="B33" s="7"/>
      <c r="C33" s="7"/>
      <c r="D33" s="7"/>
      <c r="E33" s="7"/>
      <c r="F33" s="7"/>
    </row>
    <row r="34" spans="1:6" x14ac:dyDescent="0.25">
      <c r="A34" s="18"/>
      <c r="B34" s="7"/>
      <c r="C34" s="7"/>
      <c r="D34" s="7"/>
      <c r="E34" s="7"/>
      <c r="F34" s="7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5" sqref="B15"/>
    </sheetView>
  </sheetViews>
  <sheetFormatPr defaultRowHeight="15" x14ac:dyDescent="0.25"/>
  <cols>
    <col min="1" max="1" width="13" style="17" customWidth="1"/>
    <col min="2" max="2" width="79" customWidth="1"/>
    <col min="3" max="3" width="10.7109375" customWidth="1"/>
    <col min="4" max="4" width="9" customWidth="1"/>
    <col min="5" max="5" width="14.28515625" customWidth="1"/>
    <col min="6" max="6" width="22.42578125" customWidth="1"/>
    <col min="7" max="7" width="17.28515625" customWidth="1"/>
  </cols>
  <sheetData>
    <row r="1" spans="1:10" ht="28.5" x14ac:dyDescent="0.45">
      <c r="B1" s="38" t="s">
        <v>21</v>
      </c>
    </row>
    <row r="2" spans="1:10" ht="28.5" x14ac:dyDescent="0.25">
      <c r="A2" s="16"/>
      <c r="B2" s="16" t="s">
        <v>23</v>
      </c>
    </row>
    <row r="4" spans="1:10" ht="21" x14ac:dyDescent="0.35">
      <c r="B4" s="4" t="s">
        <v>20</v>
      </c>
      <c r="C4" s="4"/>
      <c r="D4" s="4"/>
      <c r="E4" s="4"/>
      <c r="F4" s="2"/>
    </row>
    <row r="6" spans="1:10" ht="94.5" x14ac:dyDescent="0.25">
      <c r="A6" s="8" t="s">
        <v>4</v>
      </c>
      <c r="B6" s="9" t="s">
        <v>0</v>
      </c>
      <c r="C6" s="9" t="s">
        <v>1</v>
      </c>
      <c r="D6" s="8" t="s">
        <v>2</v>
      </c>
      <c r="E6" s="24" t="s">
        <v>27</v>
      </c>
      <c r="F6" s="8" t="s">
        <v>3</v>
      </c>
      <c r="G6" s="1"/>
      <c r="J6" s="25"/>
    </row>
    <row r="7" spans="1:10" x14ac:dyDescent="0.25">
      <c r="A7" s="15">
        <v>1</v>
      </c>
      <c r="B7" s="3" t="s">
        <v>63</v>
      </c>
      <c r="C7" s="19" t="s">
        <v>10</v>
      </c>
      <c r="D7" s="19">
        <v>20</v>
      </c>
      <c r="E7" s="19">
        <f t="shared" ref="E7:E15" si="0">D7*14.5</f>
        <v>290</v>
      </c>
      <c r="F7" s="3"/>
    </row>
    <row r="8" spans="1:10" ht="30" customHeight="1" x14ac:dyDescent="0.25">
      <c r="A8" s="15">
        <v>1</v>
      </c>
      <c r="B8" s="36" t="s">
        <v>64</v>
      </c>
      <c r="C8" s="37" t="s">
        <v>10</v>
      </c>
      <c r="D8" s="37">
        <v>20</v>
      </c>
      <c r="E8" s="37">
        <f t="shared" si="0"/>
        <v>290</v>
      </c>
      <c r="F8" s="3"/>
    </row>
    <row r="9" spans="1:10" x14ac:dyDescent="0.25">
      <c r="A9" s="15">
        <v>1</v>
      </c>
      <c r="B9" s="23" t="s">
        <v>65</v>
      </c>
      <c r="C9" s="19" t="s">
        <v>10</v>
      </c>
      <c r="D9" s="19">
        <v>8</v>
      </c>
      <c r="E9" s="19">
        <f t="shared" si="0"/>
        <v>116</v>
      </c>
      <c r="F9" s="3"/>
    </row>
    <row r="10" spans="1:10" x14ac:dyDescent="0.25">
      <c r="A10" s="15">
        <v>1</v>
      </c>
      <c r="B10" s="23" t="s">
        <v>66</v>
      </c>
      <c r="C10" s="19" t="s">
        <v>10</v>
      </c>
      <c r="D10" s="19">
        <v>16</v>
      </c>
      <c r="E10" s="19">
        <f t="shared" si="0"/>
        <v>232</v>
      </c>
      <c r="F10" s="3"/>
    </row>
    <row r="11" spans="1:10" x14ac:dyDescent="0.25">
      <c r="A11" s="15">
        <v>1</v>
      </c>
      <c r="B11" s="3" t="s">
        <v>68</v>
      </c>
      <c r="C11" s="19" t="s">
        <v>10</v>
      </c>
      <c r="D11" s="19">
        <v>20</v>
      </c>
      <c r="E11" s="19">
        <f t="shared" si="0"/>
        <v>290</v>
      </c>
      <c r="F11" s="3"/>
    </row>
    <row r="12" spans="1:10" ht="15" customHeight="1" x14ac:dyDescent="0.25">
      <c r="A12" s="15">
        <v>1</v>
      </c>
      <c r="B12" s="5" t="s">
        <v>67</v>
      </c>
      <c r="C12" s="19" t="s">
        <v>10</v>
      </c>
      <c r="D12" s="19">
        <v>15</v>
      </c>
      <c r="E12" s="19">
        <f t="shared" si="0"/>
        <v>217.5</v>
      </c>
      <c r="F12" s="3"/>
    </row>
    <row r="13" spans="1:10" ht="15" customHeight="1" x14ac:dyDescent="0.25">
      <c r="A13" s="21">
        <v>1</v>
      </c>
      <c r="B13" s="20" t="s">
        <v>69</v>
      </c>
      <c r="C13" s="19" t="s">
        <v>10</v>
      </c>
      <c r="D13" s="19">
        <v>24</v>
      </c>
      <c r="E13" s="19">
        <f t="shared" si="0"/>
        <v>348</v>
      </c>
      <c r="F13" s="3"/>
    </row>
    <row r="14" spans="1:10" x14ac:dyDescent="0.25">
      <c r="A14" s="15">
        <v>3</v>
      </c>
      <c r="B14" s="49" t="s">
        <v>55</v>
      </c>
      <c r="C14" s="19" t="s">
        <v>10</v>
      </c>
      <c r="D14" s="19">
        <v>12</v>
      </c>
      <c r="E14" s="19">
        <f t="shared" si="0"/>
        <v>174</v>
      </c>
      <c r="F14" s="3"/>
    </row>
    <row r="15" spans="1:10" x14ac:dyDescent="0.25">
      <c r="A15" s="15">
        <v>3</v>
      </c>
      <c r="B15" s="3" t="s">
        <v>70</v>
      </c>
      <c r="C15" s="19" t="s">
        <v>10</v>
      </c>
      <c r="D15" s="19">
        <v>15</v>
      </c>
      <c r="E15" s="19">
        <f t="shared" si="0"/>
        <v>217.5</v>
      </c>
      <c r="F15" s="3"/>
    </row>
    <row r="16" spans="1:10" x14ac:dyDescent="0.25">
      <c r="A16" s="15"/>
      <c r="B16" s="6" t="s">
        <v>5</v>
      </c>
      <c r="C16" s="19"/>
      <c r="D16" s="22">
        <f>SUM(D7:D15)</f>
        <v>150</v>
      </c>
      <c r="E16" s="22">
        <f>SUM(E7:E15)</f>
        <v>2175</v>
      </c>
      <c r="F16" s="3"/>
    </row>
    <row r="17" spans="1:6" x14ac:dyDescent="0.25">
      <c r="A17" s="18"/>
      <c r="B17" s="7"/>
      <c r="C17" s="43"/>
      <c r="D17" s="14"/>
      <c r="E17" s="14"/>
      <c r="F17" s="7"/>
    </row>
    <row r="18" spans="1:6" x14ac:dyDescent="0.25">
      <c r="A18" s="18"/>
      <c r="B18" s="7"/>
      <c r="C18" s="7"/>
      <c r="D18" s="7"/>
      <c r="E18" s="7"/>
      <c r="F18" s="7"/>
    </row>
    <row r="19" spans="1:6" x14ac:dyDescent="0.25">
      <c r="A19" s="18"/>
      <c r="B19" s="7"/>
      <c r="C19" s="7"/>
      <c r="D19" s="7"/>
      <c r="E19" s="7"/>
      <c r="F19" s="7"/>
    </row>
    <row r="20" spans="1:6" x14ac:dyDescent="0.25">
      <c r="A20" s="18"/>
      <c r="B20" s="7"/>
      <c r="C20" s="7"/>
      <c r="D20" s="7"/>
      <c r="E20" s="7"/>
      <c r="F20" s="7"/>
    </row>
    <row r="21" spans="1:6" x14ac:dyDescent="0.25">
      <c r="A21" s="18"/>
      <c r="B21" s="7"/>
      <c r="C21" s="7"/>
      <c r="D21" s="7"/>
      <c r="E21" s="7"/>
      <c r="F21" s="7"/>
    </row>
    <row r="22" spans="1:6" x14ac:dyDescent="0.25">
      <c r="A22" s="18"/>
      <c r="B22" s="7"/>
      <c r="C22" s="7"/>
      <c r="D22" s="7"/>
      <c r="E22" s="7"/>
      <c r="F22" s="7"/>
    </row>
    <row r="23" spans="1:6" x14ac:dyDescent="0.25">
      <c r="A23" s="18"/>
      <c r="B23" s="7"/>
      <c r="C23" s="7"/>
      <c r="D23" s="7"/>
      <c r="E23" s="7"/>
      <c r="F23" s="7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tabSelected="1" topLeftCell="A2" workbookViewId="0">
      <selection activeCell="F9" sqref="F9:F11"/>
    </sheetView>
  </sheetViews>
  <sheetFormatPr defaultRowHeight="15" x14ac:dyDescent="0.25"/>
  <cols>
    <col min="1" max="1" width="38.28515625" customWidth="1"/>
    <col min="2" max="2" width="10.85546875" customWidth="1"/>
    <col min="3" max="3" width="27.28515625" customWidth="1"/>
    <col min="4" max="4" width="26.7109375" customWidth="1"/>
  </cols>
  <sheetData>
    <row r="5" spans="1:4" ht="56.25" x14ac:dyDescent="0.25">
      <c r="A5" s="9" t="s">
        <v>6</v>
      </c>
      <c r="B5" s="8" t="s">
        <v>7</v>
      </c>
      <c r="C5" s="8" t="s">
        <v>27</v>
      </c>
      <c r="D5" s="8"/>
    </row>
    <row r="6" spans="1:4" ht="15.75" x14ac:dyDescent="0.25">
      <c r="A6" s="10" t="s">
        <v>18</v>
      </c>
      <c r="B6" s="19">
        <v>457</v>
      </c>
      <c r="C6" s="19">
        <v>6626.5</v>
      </c>
      <c r="D6" s="3"/>
    </row>
    <row r="7" spans="1:4" ht="15.75" x14ac:dyDescent="0.25">
      <c r="A7" s="10" t="s">
        <v>17</v>
      </c>
      <c r="B7" s="19">
        <v>150</v>
      </c>
      <c r="C7" s="19">
        <v>2175</v>
      </c>
      <c r="D7" s="3"/>
    </row>
    <row r="8" spans="1:4" ht="15.75" x14ac:dyDescent="0.25">
      <c r="A8" s="10" t="s">
        <v>16</v>
      </c>
      <c r="B8" s="19">
        <v>322</v>
      </c>
      <c r="C8" s="19">
        <v>4025</v>
      </c>
      <c r="D8" s="3"/>
    </row>
    <row r="9" spans="1:4" ht="15.75" x14ac:dyDescent="0.25">
      <c r="A9" s="11" t="s">
        <v>19</v>
      </c>
      <c r="B9" s="22">
        <f>SUM(B6:B8)</f>
        <v>929</v>
      </c>
      <c r="C9" s="22">
        <f>SUM(C6:C8)</f>
        <v>12826.5</v>
      </c>
      <c r="D9" s="3"/>
    </row>
    <row r="10" spans="1:4" x14ac:dyDescent="0.25">
      <c r="A10" s="6" t="s">
        <v>24</v>
      </c>
      <c r="B10" s="3"/>
      <c r="C10" s="50">
        <v>12836.13</v>
      </c>
      <c r="D10" s="3"/>
    </row>
    <row r="11" spans="1:4" x14ac:dyDescent="0.25">
      <c r="A11" s="3" t="s">
        <v>25</v>
      </c>
      <c r="B11" s="3"/>
      <c r="C11" s="19">
        <v>10.08</v>
      </c>
      <c r="D11" s="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C.S</vt:lpstr>
      <vt:lpstr>A.A.</vt:lpstr>
      <vt:lpstr>A.T.</vt:lpstr>
      <vt:lpstr>Riepilogo</vt:lpstr>
      <vt:lpstr>Foglio1</vt:lpstr>
      <vt:lpstr>Foglio2</vt:lpstr>
      <vt:lpstr>A.A.!Area_stampa</vt:lpstr>
      <vt:lpstr>A.T.!Area_stampa</vt:lpstr>
      <vt:lpstr>C.S!Area_stampa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BSTD0204</dc:creator>
  <cp:lastModifiedBy>Windows User</cp:lastModifiedBy>
  <cp:lastPrinted>2019-12-10T10:49:21Z</cp:lastPrinted>
  <dcterms:created xsi:type="dcterms:W3CDTF">2016-10-15T10:59:30Z</dcterms:created>
  <dcterms:modified xsi:type="dcterms:W3CDTF">2019-12-15T09:33:25Z</dcterms:modified>
</cp:coreProperties>
</file>